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496" windowHeight="7020" activeTab="0"/>
  </bookViews>
  <sheets>
    <sheet name="JUL-SEP" sheetId="1" r:id="rId1"/>
    <sheet name="OCT-DEC" sheetId="2" r:id="rId2"/>
    <sheet name="JAN-MAR" sheetId="3" r:id="rId3"/>
    <sheet name="APR-JUN" sheetId="4" r:id="rId4"/>
    <sheet name="ANNUAL" sheetId="5" r:id="rId5"/>
  </sheets>
  <definedNames>
    <definedName name="_xlnm.Print_Area" localSheetId="3">'APR-JUN'!$A$1:$AB$23</definedName>
    <definedName name="_xlnm.Print_Area" localSheetId="2">'JAN-MAR'!$A$1:$AB$18</definedName>
    <definedName name="_xlnm.Print_Area" localSheetId="0">'JUL-SEP'!$A$1:$AB$25</definedName>
    <definedName name="_xlnm.Print_Area" localSheetId="1">'OCT-DEC'!$A$1:$AB$23</definedName>
  </definedNames>
  <calcPr fullCalcOnLoad="1"/>
</workbook>
</file>

<file path=xl/sharedStrings.xml><?xml version="1.0" encoding="utf-8"?>
<sst xmlns="http://schemas.openxmlformats.org/spreadsheetml/2006/main" count="466" uniqueCount="74">
  <si>
    <t>tax owed</t>
  </si>
  <si>
    <t>GST ERROR</t>
  </si>
  <si>
    <t>GST Free</t>
  </si>
  <si>
    <t>Expense</t>
  </si>
  <si>
    <t>Day</t>
  </si>
  <si>
    <t xml:space="preserve"> Income</t>
  </si>
  <si>
    <t>GST</t>
  </si>
  <si>
    <t xml:space="preserve"> Who</t>
  </si>
  <si>
    <t>Total</t>
  </si>
  <si>
    <t>Chq/Inv No.</t>
  </si>
  <si>
    <t>GST (/11)</t>
  </si>
  <si>
    <t>Misc</t>
  </si>
  <si>
    <t>Bank Fees</t>
  </si>
  <si>
    <t>Equipment</t>
  </si>
  <si>
    <t>Materials</t>
  </si>
  <si>
    <t>Fuel</t>
  </si>
  <si>
    <t>Other MV</t>
  </si>
  <si>
    <t>SPARE</t>
  </si>
  <si>
    <t>Interest</t>
  </si>
  <si>
    <t>Post/Stat</t>
  </si>
  <si>
    <t>Advert/Ins</t>
  </si>
  <si>
    <t>Telephone</t>
  </si>
  <si>
    <t>Training</t>
  </si>
  <si>
    <t>Internet</t>
  </si>
  <si>
    <t>Repairs</t>
  </si>
  <si>
    <t>Electricity</t>
  </si>
  <si>
    <t>Travel</t>
  </si>
  <si>
    <t>Subby</t>
  </si>
  <si>
    <t>Private</t>
  </si>
  <si>
    <t>Gst Free</t>
  </si>
  <si>
    <t>Error</t>
  </si>
  <si>
    <t xml:space="preserve"> </t>
  </si>
  <si>
    <t xml:space="preserve">  </t>
  </si>
  <si>
    <t>JUL - SEP</t>
  </si>
  <si>
    <t>JULY</t>
  </si>
  <si>
    <t>AUGUST</t>
  </si>
  <si>
    <t xml:space="preserve">SEP </t>
  </si>
  <si>
    <t>ANNUAL</t>
  </si>
  <si>
    <t>APR-JUN</t>
  </si>
  <si>
    <t>FST</t>
  </si>
  <si>
    <t>TELSTRA</t>
  </si>
  <si>
    <t>TIBA</t>
  </si>
  <si>
    <t>rego</t>
  </si>
  <si>
    <t>WHO PAID</t>
  </si>
  <si>
    <t>MECHANIC</t>
  </si>
  <si>
    <t>BUNNINGS</t>
  </si>
  <si>
    <t>OFFICE WORKS</t>
  </si>
  <si>
    <t>SENSIS</t>
  </si>
  <si>
    <t>ANZ</t>
  </si>
  <si>
    <t>DIER</t>
  </si>
  <si>
    <t>AURORA</t>
  </si>
  <si>
    <t>INTERNET</t>
  </si>
  <si>
    <t>TAXI</t>
  </si>
  <si>
    <t>ACCOMMODATION</t>
  </si>
  <si>
    <t>Contractor</t>
  </si>
  <si>
    <t>JO BLOGGS</t>
  </si>
  <si>
    <t>HARVEY NORMAN</t>
  </si>
  <si>
    <t>FUEL</t>
  </si>
  <si>
    <t>Q1</t>
  </si>
  <si>
    <t>Q2</t>
  </si>
  <si>
    <t>Q3</t>
  </si>
  <si>
    <t>Q4</t>
  </si>
  <si>
    <t>OCT-DEC</t>
  </si>
  <si>
    <t>JAN-MAR</t>
  </si>
  <si>
    <t>NAME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</si>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</sst>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2" fontId="3" fillId="33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12.57421875" style="0" customWidth="1"/>
    <col min="17" max="17" width="7.28125" style="0" customWidth="1"/>
    <col min="18" max="18" width="7.57421875" style="0" customWidth="1"/>
    <col min="20" max="20" width="6.00390625" style="0" customWidth="1"/>
    <col min="21" max="22" width="5.8515625" style="0" customWidth="1"/>
    <col min="23" max="23" width="7.7109375" style="0" customWidth="1"/>
    <col min="24" max="24" width="6.140625" style="0" customWidth="1"/>
    <col min="25" max="25" width="5.8515625" style="0" customWidth="1"/>
  </cols>
  <sheetData>
    <row r="1" spans="1:28" ht="12.75">
      <c r="A1" s="3" t="s">
        <v>64</v>
      </c>
      <c r="B1" s="2"/>
      <c r="C1" s="2"/>
      <c r="D1" s="2"/>
      <c r="E1" s="2" t="s">
        <v>0</v>
      </c>
      <c r="F1" s="2">
        <f>(B4-C4)*0+C4-G4</f>
        <v>0</v>
      </c>
      <c r="G1" s="2" t="s">
        <v>1</v>
      </c>
      <c r="H1" s="2"/>
      <c r="I1" s="2"/>
      <c r="J1" s="2">
        <f>(E4-AA4-Z4)/11-G4</f>
        <v>0</v>
      </c>
      <c r="K1" s="4"/>
      <c r="L1" s="4"/>
      <c r="M1" s="4">
        <v>1</v>
      </c>
      <c r="N1" s="4">
        <v>1</v>
      </c>
      <c r="O1" s="2"/>
      <c r="P1" s="2" t="s">
        <v>2</v>
      </c>
      <c r="Q1" s="4"/>
      <c r="R1" s="4"/>
      <c r="S1" s="4">
        <v>0.25</v>
      </c>
      <c r="T1" s="2"/>
      <c r="U1" s="2"/>
      <c r="V1" s="2"/>
      <c r="W1" s="4"/>
      <c r="X1" s="2"/>
      <c r="Y1" s="4"/>
      <c r="Z1" s="2"/>
      <c r="AA1" s="2"/>
      <c r="AB1" s="1"/>
    </row>
    <row r="2" spans="1:28" ht="12.75">
      <c r="A2" s="3">
        <v>2019</v>
      </c>
      <c r="B2" s="5" t="s">
        <v>33</v>
      </c>
      <c r="C2" s="2">
        <f>(B4-C4)</f>
        <v>0</v>
      </c>
      <c r="D2" s="2" t="s">
        <v>3</v>
      </c>
      <c r="E2" s="2"/>
      <c r="F2" s="2"/>
      <c r="G2" s="2"/>
      <c r="H2" s="2">
        <f>E2-G2</f>
        <v>0</v>
      </c>
      <c r="I2" s="2">
        <f>E2-G2</f>
        <v>0</v>
      </c>
      <c r="J2" s="2">
        <f>E2-G2</f>
        <v>0</v>
      </c>
      <c r="K2" s="2">
        <f>E2-G2</f>
        <v>0</v>
      </c>
      <c r="L2" s="2">
        <f>E2-G2</f>
        <v>0</v>
      </c>
      <c r="M2" s="2">
        <f>E2-G2</f>
        <v>0</v>
      </c>
      <c r="N2" s="2">
        <f>E2-G2</f>
        <v>0</v>
      </c>
      <c r="O2" s="2">
        <f>E2*0.2-G2</f>
        <v>0</v>
      </c>
      <c r="P2" s="2">
        <f>E2-G2</f>
        <v>0</v>
      </c>
      <c r="Q2" s="2">
        <f>E2-G2</f>
        <v>0</v>
      </c>
      <c r="R2" s="2">
        <f>E2-G2</f>
        <v>0</v>
      </c>
      <c r="S2" s="2">
        <f>E2/4-G2</f>
        <v>0</v>
      </c>
      <c r="T2" s="2">
        <f>E2-G2</f>
        <v>0</v>
      </c>
      <c r="U2" s="2">
        <f>E2-G2</f>
        <v>0</v>
      </c>
      <c r="V2" s="2">
        <f>E2-G2</f>
        <v>0</v>
      </c>
      <c r="W2" s="2">
        <f>E2-G2</f>
        <v>0</v>
      </c>
      <c r="X2" s="2">
        <f>E2-G2</f>
        <v>0</v>
      </c>
      <c r="Y2" s="2">
        <f>E2-G2</f>
        <v>0</v>
      </c>
      <c r="Z2" s="2">
        <f>E2-SUM(G2:Y2)</f>
        <v>0</v>
      </c>
      <c r="AA2" s="2">
        <f>J2+P2+Y2</f>
        <v>0</v>
      </c>
      <c r="AB2" s="1"/>
    </row>
    <row r="3" spans="1:28" ht="12">
      <c r="A3" s="3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54</v>
      </c>
      <c r="Z3" s="2" t="s">
        <v>28</v>
      </c>
      <c r="AA3" s="2" t="s">
        <v>29</v>
      </c>
      <c r="AB3" s="3" t="s">
        <v>30</v>
      </c>
    </row>
    <row r="4" spans="1:33" ht="12">
      <c r="A4" s="3"/>
      <c r="B4" s="2">
        <f>SUM(B6:B83)</f>
        <v>0</v>
      </c>
      <c r="C4" s="2">
        <f>SUM(C6:C83)</f>
        <v>0</v>
      </c>
      <c r="D4" s="2">
        <f>SUM(G4:Z4)</f>
        <v>0</v>
      </c>
      <c r="E4" s="2">
        <f>SUM(E6:E42)</f>
        <v>0</v>
      </c>
      <c r="F4" s="2">
        <v>0</v>
      </c>
      <c r="G4" s="2">
        <f aca="true" t="shared" si="0" ref="G4:AB4">SUM(G6:G83)</f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/>
      <c r="AD4" s="2"/>
      <c r="AE4" s="2"/>
      <c r="AF4" s="2"/>
      <c r="AG4" s="2"/>
    </row>
    <row r="5" spans="1:2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">
      <c r="A6" s="3" t="s">
        <v>34</v>
      </c>
      <c r="B6" s="2">
        <v>0</v>
      </c>
      <c r="C6" s="2">
        <f>B6/11</f>
        <v>0</v>
      </c>
      <c r="D6" s="2" t="s">
        <v>39</v>
      </c>
      <c r="E6" s="2"/>
      <c r="F6" s="3"/>
      <c r="G6" s="2">
        <f>E6/11</f>
        <v>0</v>
      </c>
      <c r="H6" s="2">
        <f>E6-G6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f>E6-SUM(G6:Y6)</f>
        <v>0</v>
      </c>
      <c r="AA6" s="2">
        <f>J6+P6</f>
        <v>0</v>
      </c>
      <c r="AB6" s="2">
        <f aca="true" t="shared" si="1" ref="AB6:AB25">E6/11-G6-((Z6+AA6)/11)</f>
        <v>0</v>
      </c>
    </row>
    <row r="7" spans="1:28" ht="12">
      <c r="A7" s="3" t="s">
        <v>35</v>
      </c>
      <c r="B7" s="2">
        <v>0</v>
      </c>
      <c r="C7" s="2">
        <f>B7/11</f>
        <v>0</v>
      </c>
      <c r="D7" s="2" t="s">
        <v>43</v>
      </c>
      <c r="E7" s="2"/>
      <c r="F7" s="3"/>
      <c r="G7" s="2">
        <f>E7/11</f>
        <v>0</v>
      </c>
      <c r="H7" s="2">
        <f>E7-G7</f>
        <v>0</v>
      </c>
      <c r="I7" s="2"/>
      <c r="J7" s="2"/>
      <c r="K7" s="2"/>
      <c r="L7" s="2"/>
      <c r="M7" s="2" t="s">
        <v>31</v>
      </c>
      <c r="N7" s="2" t="s">
        <v>31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f aca="true" t="shared" si="2" ref="Z7:Z25">E7-SUM(G7:Y7)</f>
        <v>0</v>
      </c>
      <c r="AA7" s="2">
        <f aca="true" t="shared" si="3" ref="AA7:AA25">J7+P7</f>
        <v>0</v>
      </c>
      <c r="AB7" s="2">
        <f t="shared" si="1"/>
        <v>0</v>
      </c>
    </row>
    <row r="8" spans="1:28" ht="12">
      <c r="A8" s="3" t="s">
        <v>36</v>
      </c>
      <c r="B8" s="2">
        <v>0</v>
      </c>
      <c r="C8" s="2">
        <f>B8/11</f>
        <v>0</v>
      </c>
      <c r="D8" s="2" t="s">
        <v>40</v>
      </c>
      <c r="E8" s="2"/>
      <c r="F8" s="3"/>
      <c r="G8" s="2">
        <f aca="true" t="shared" si="4" ref="G8:G30">E8/11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f>E8/4-G8</f>
        <v>0</v>
      </c>
      <c r="T8" s="2"/>
      <c r="U8" s="2"/>
      <c r="V8" s="2"/>
      <c r="W8" s="2"/>
      <c r="X8" s="2"/>
      <c r="Y8" s="2" t="s">
        <v>31</v>
      </c>
      <c r="Z8" s="2">
        <f t="shared" si="2"/>
        <v>0</v>
      </c>
      <c r="AA8" s="2">
        <f t="shared" si="3"/>
        <v>0</v>
      </c>
      <c r="AB8" s="2">
        <f t="shared" si="1"/>
        <v>0</v>
      </c>
    </row>
    <row r="9" spans="1:28" ht="12">
      <c r="A9" s="3" t="s">
        <v>31</v>
      </c>
      <c r="B9" s="2"/>
      <c r="C9" s="2" t="s">
        <v>31</v>
      </c>
      <c r="D9" s="2" t="s">
        <v>41</v>
      </c>
      <c r="E9" s="2"/>
      <c r="F9" s="3"/>
      <c r="G9" s="2">
        <f t="shared" si="4"/>
        <v>0</v>
      </c>
      <c r="H9" s="2">
        <f>E9-G9</f>
        <v>0</v>
      </c>
      <c r="I9" s="2"/>
      <c r="J9" s="2"/>
      <c r="K9" s="2"/>
      <c r="L9" s="2"/>
      <c r="M9" s="2" t="s">
        <v>31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31</v>
      </c>
      <c r="Z9" s="2">
        <f t="shared" si="2"/>
        <v>0</v>
      </c>
      <c r="AA9" s="2">
        <f t="shared" si="3"/>
        <v>0</v>
      </c>
      <c r="AB9" s="2">
        <f t="shared" si="1"/>
        <v>0</v>
      </c>
    </row>
    <row r="10" spans="1:28" ht="12">
      <c r="A10" s="3" t="s">
        <v>31</v>
      </c>
      <c r="B10" s="2"/>
      <c r="C10" s="2" t="s">
        <v>31</v>
      </c>
      <c r="D10" s="2" t="s">
        <v>44</v>
      </c>
      <c r="E10" s="2"/>
      <c r="F10" s="3"/>
      <c r="G10" s="2">
        <f t="shared" si="4"/>
        <v>0</v>
      </c>
      <c r="H10" s="2" t="s">
        <v>31</v>
      </c>
      <c r="I10" s="2"/>
      <c r="J10" s="2"/>
      <c r="K10" s="2"/>
      <c r="L10" s="2"/>
      <c r="M10" s="2" t="s">
        <v>31</v>
      </c>
      <c r="N10" s="2">
        <f>E10-G10</f>
        <v>0</v>
      </c>
      <c r="O10" s="2"/>
      <c r="P10" s="2"/>
      <c r="Q10" s="2"/>
      <c r="R10" s="2"/>
      <c r="S10" s="2" t="s">
        <v>31</v>
      </c>
      <c r="T10" s="2"/>
      <c r="U10" s="2"/>
      <c r="V10" s="2"/>
      <c r="W10" s="2"/>
      <c r="X10" s="2"/>
      <c r="Y10" s="2"/>
      <c r="Z10" s="2">
        <f t="shared" si="2"/>
        <v>0</v>
      </c>
      <c r="AA10" s="2">
        <f t="shared" si="3"/>
        <v>0</v>
      </c>
      <c r="AB10" s="2">
        <f t="shared" si="1"/>
        <v>0</v>
      </c>
    </row>
    <row r="11" spans="1:28" ht="12">
      <c r="A11" s="3" t="s">
        <v>31</v>
      </c>
      <c r="B11" s="2" t="s">
        <v>31</v>
      </c>
      <c r="C11" s="2" t="s">
        <v>31</v>
      </c>
      <c r="D11" s="2" t="s">
        <v>48</v>
      </c>
      <c r="E11" s="2"/>
      <c r="F11" s="3"/>
      <c r="G11" s="2">
        <f t="shared" si="4"/>
        <v>0</v>
      </c>
      <c r="H11" s="2"/>
      <c r="I11" s="2"/>
      <c r="J11" s="2"/>
      <c r="K11" s="2"/>
      <c r="L11" s="2"/>
      <c r="M11" s="2"/>
      <c r="N11" s="2"/>
      <c r="O11" s="2"/>
      <c r="P11" s="2">
        <f>E11-G11</f>
        <v>0</v>
      </c>
      <c r="Q11" s="2"/>
      <c r="R11" s="2"/>
      <c r="S11" s="2"/>
      <c r="T11" s="2"/>
      <c r="U11" s="2"/>
      <c r="V11" s="2"/>
      <c r="W11" s="2"/>
      <c r="X11" s="2"/>
      <c r="Y11" s="2"/>
      <c r="Z11" s="2">
        <f t="shared" si="2"/>
        <v>0</v>
      </c>
      <c r="AA11" s="2">
        <f t="shared" si="3"/>
        <v>0</v>
      </c>
      <c r="AB11" s="2">
        <f t="shared" si="1"/>
        <v>0</v>
      </c>
    </row>
    <row r="12" spans="1:28" ht="12">
      <c r="A12" s="3" t="s">
        <v>31</v>
      </c>
      <c r="B12" s="2"/>
      <c r="C12" s="2" t="s">
        <v>31</v>
      </c>
      <c r="D12" s="2" t="s">
        <v>48</v>
      </c>
      <c r="E12" s="2"/>
      <c r="F12" s="3"/>
      <c r="G12" s="2">
        <f t="shared" si="4"/>
        <v>0</v>
      </c>
      <c r="H12" s="2"/>
      <c r="I12" s="2"/>
      <c r="J12" s="2">
        <f>E12-G12</f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f t="shared" si="2"/>
        <v>0</v>
      </c>
      <c r="AA12" s="2">
        <f t="shared" si="3"/>
        <v>0</v>
      </c>
      <c r="AB12" s="2">
        <f t="shared" si="1"/>
        <v>0</v>
      </c>
    </row>
    <row r="13" spans="1:28" ht="12">
      <c r="A13" s="3" t="s">
        <v>31</v>
      </c>
      <c r="B13" s="2"/>
      <c r="C13" s="2" t="s">
        <v>31</v>
      </c>
      <c r="D13" s="2" t="s">
        <v>45</v>
      </c>
      <c r="E13" s="2"/>
      <c r="F13" s="3"/>
      <c r="G13" s="2">
        <f t="shared" si="4"/>
        <v>0</v>
      </c>
      <c r="H13" s="2"/>
      <c r="I13" s="2"/>
      <c r="J13" s="2"/>
      <c r="K13" s="2"/>
      <c r="L13" s="2">
        <f>E13-G13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f t="shared" si="2"/>
        <v>0</v>
      </c>
      <c r="AA13" s="2">
        <f t="shared" si="3"/>
        <v>0</v>
      </c>
      <c r="AB13" s="2">
        <f t="shared" si="1"/>
        <v>0</v>
      </c>
    </row>
    <row r="14" spans="1:28" ht="12">
      <c r="A14" s="3" t="s">
        <v>31</v>
      </c>
      <c r="B14" s="2"/>
      <c r="C14" s="2" t="s">
        <v>31</v>
      </c>
      <c r="D14" s="2" t="s">
        <v>46</v>
      </c>
      <c r="E14" s="2"/>
      <c r="F14" s="3"/>
      <c r="G14" s="2">
        <f t="shared" si="4"/>
        <v>0</v>
      </c>
      <c r="H14" s="2"/>
      <c r="I14" s="2"/>
      <c r="J14" s="2"/>
      <c r="K14" s="2"/>
      <c r="L14" s="2" t="s">
        <v>31</v>
      </c>
      <c r="M14" s="2"/>
      <c r="N14" s="2"/>
      <c r="O14" s="2"/>
      <c r="P14" s="2"/>
      <c r="Q14" s="2">
        <f>E14-G14</f>
        <v>0</v>
      </c>
      <c r="R14" s="2"/>
      <c r="S14" s="2" t="s">
        <v>31</v>
      </c>
      <c r="T14" s="2" t="s">
        <v>31</v>
      </c>
      <c r="U14" s="2"/>
      <c r="V14" s="2"/>
      <c r="W14" s="2"/>
      <c r="X14" s="2"/>
      <c r="Y14" s="2"/>
      <c r="Z14" s="2">
        <f t="shared" si="2"/>
        <v>0</v>
      </c>
      <c r="AA14" s="2">
        <f t="shared" si="3"/>
        <v>0</v>
      </c>
      <c r="AB14" s="2">
        <f t="shared" si="1"/>
        <v>0</v>
      </c>
    </row>
    <row r="15" spans="1:28" ht="12">
      <c r="A15" s="3" t="s">
        <v>31</v>
      </c>
      <c r="B15" s="2"/>
      <c r="C15" s="2"/>
      <c r="D15" s="2" t="s">
        <v>47</v>
      </c>
      <c r="E15" s="2"/>
      <c r="F15" s="3"/>
      <c r="G15" s="2">
        <f t="shared" si="4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>E15-G15</f>
        <v>0</v>
      </c>
      <c r="S15" s="2"/>
      <c r="T15" s="2"/>
      <c r="U15" s="2"/>
      <c r="V15" s="2"/>
      <c r="W15" s="2"/>
      <c r="X15" s="2"/>
      <c r="Y15" s="2"/>
      <c r="Z15" s="2">
        <f t="shared" si="2"/>
        <v>0</v>
      </c>
      <c r="AA15" s="2">
        <f t="shared" si="3"/>
        <v>0</v>
      </c>
      <c r="AB15" s="2">
        <f t="shared" si="1"/>
        <v>0</v>
      </c>
    </row>
    <row r="16" spans="1:28" ht="12">
      <c r="A16" s="3" t="s">
        <v>31</v>
      </c>
      <c r="B16" s="2"/>
      <c r="C16" s="2" t="s">
        <v>31</v>
      </c>
      <c r="D16" s="2" t="s">
        <v>50</v>
      </c>
      <c r="E16" s="2"/>
      <c r="F16" s="3"/>
      <c r="G16" s="2">
        <f t="shared" si="4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f>E16-G16</f>
        <v>0</v>
      </c>
      <c r="X16" s="2"/>
      <c r="Y16" s="2"/>
      <c r="Z16" s="2">
        <f t="shared" si="2"/>
        <v>0</v>
      </c>
      <c r="AA16" s="2">
        <f t="shared" si="3"/>
        <v>0</v>
      </c>
      <c r="AB16" s="2">
        <f t="shared" si="1"/>
        <v>0</v>
      </c>
    </row>
    <row r="17" spans="1:28" ht="12.75">
      <c r="A17" s="3" t="s">
        <v>31</v>
      </c>
      <c r="B17" s="1" t="s">
        <v>31</v>
      </c>
      <c r="C17" s="2" t="s">
        <v>31</v>
      </c>
      <c r="D17" s="2" t="s">
        <v>51</v>
      </c>
      <c r="E17" s="2"/>
      <c r="F17" s="3"/>
      <c r="G17" s="2">
        <f t="shared" si="4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f>E17-G17</f>
        <v>0</v>
      </c>
      <c r="V17" s="2"/>
      <c r="W17" s="2"/>
      <c r="X17" s="2"/>
      <c r="Y17" s="2"/>
      <c r="Z17" s="2">
        <f t="shared" si="2"/>
        <v>0</v>
      </c>
      <c r="AA17" s="2">
        <f t="shared" si="3"/>
        <v>0</v>
      </c>
      <c r="AB17" s="2">
        <f t="shared" si="1"/>
        <v>0</v>
      </c>
    </row>
    <row r="18" spans="1:28" ht="12.75">
      <c r="A18" s="3" t="s">
        <v>31</v>
      </c>
      <c r="B18" s="1"/>
      <c r="C18" s="2" t="s">
        <v>31</v>
      </c>
      <c r="D18" s="2" t="s">
        <v>52</v>
      </c>
      <c r="E18" s="2"/>
      <c r="F18" s="3"/>
      <c r="G18" s="2">
        <f t="shared" si="4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>E18-G18</f>
        <v>0</v>
      </c>
      <c r="Y18" s="2"/>
      <c r="Z18" s="2">
        <f t="shared" si="2"/>
        <v>0</v>
      </c>
      <c r="AA18" s="2">
        <f t="shared" si="3"/>
        <v>0</v>
      </c>
      <c r="AB18" s="2">
        <f t="shared" si="1"/>
        <v>0</v>
      </c>
    </row>
    <row r="19" spans="1:28" ht="12.75">
      <c r="A19" s="3" t="s">
        <v>31</v>
      </c>
      <c r="B19" s="1"/>
      <c r="C19" s="2" t="s">
        <v>31</v>
      </c>
      <c r="D19" s="2" t="s">
        <v>53</v>
      </c>
      <c r="E19" s="2"/>
      <c r="F19" s="3"/>
      <c r="G19" s="2">
        <f t="shared" si="4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>E19-G19</f>
        <v>0</v>
      </c>
      <c r="Y19" s="2"/>
      <c r="Z19" s="2">
        <f t="shared" si="2"/>
        <v>0</v>
      </c>
      <c r="AA19" s="2">
        <f t="shared" si="3"/>
        <v>0</v>
      </c>
      <c r="AB19" s="2">
        <f t="shared" si="1"/>
        <v>0</v>
      </c>
    </row>
    <row r="20" spans="1:28" ht="12.75">
      <c r="A20" s="3" t="s">
        <v>31</v>
      </c>
      <c r="B20" s="1"/>
      <c r="C20" s="2" t="s">
        <v>31</v>
      </c>
      <c r="D20" s="2" t="s">
        <v>55</v>
      </c>
      <c r="E20" s="2"/>
      <c r="F20" s="3"/>
      <c r="G20" s="2">
        <f t="shared" si="4"/>
        <v>0</v>
      </c>
      <c r="H20" s="2"/>
      <c r="I20" s="2"/>
      <c r="J20" s="2"/>
      <c r="K20" s="2"/>
      <c r="L20" s="2" t="s">
        <v>31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f>E20-G20</f>
        <v>0</v>
      </c>
      <c r="Z20" s="2">
        <f t="shared" si="2"/>
        <v>0</v>
      </c>
      <c r="AA20" s="2">
        <f t="shared" si="3"/>
        <v>0</v>
      </c>
      <c r="AB20" s="2">
        <f t="shared" si="1"/>
        <v>0</v>
      </c>
    </row>
    <row r="21" spans="1:28" ht="12.75">
      <c r="A21" s="3" t="s">
        <v>31</v>
      </c>
      <c r="B21" s="1"/>
      <c r="C21" s="2" t="s">
        <v>31</v>
      </c>
      <c r="D21" s="2" t="s">
        <v>56</v>
      </c>
      <c r="E21" s="2"/>
      <c r="F21" s="3"/>
      <c r="G21" s="2">
        <f t="shared" si="4"/>
        <v>0</v>
      </c>
      <c r="H21" s="2"/>
      <c r="I21" s="2"/>
      <c r="J21" s="2"/>
      <c r="K21" s="2">
        <f>E21-G21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 t="s">
        <v>31</v>
      </c>
      <c r="Z21" s="2">
        <f t="shared" si="2"/>
        <v>0</v>
      </c>
      <c r="AA21" s="2">
        <f t="shared" si="3"/>
        <v>0</v>
      </c>
      <c r="AB21" s="2">
        <f t="shared" si="1"/>
        <v>0</v>
      </c>
    </row>
    <row r="22" spans="1:28" ht="12.75">
      <c r="A22" s="3" t="s">
        <v>31</v>
      </c>
      <c r="B22" s="1"/>
      <c r="C22" s="2" t="s">
        <v>31</v>
      </c>
      <c r="D22" s="2" t="s">
        <v>57</v>
      </c>
      <c r="E22" s="2"/>
      <c r="F22" s="3"/>
      <c r="G22" s="2">
        <f t="shared" si="4"/>
        <v>0</v>
      </c>
      <c r="H22" s="2"/>
      <c r="I22" s="2"/>
      <c r="J22" s="2"/>
      <c r="K22" s="2"/>
      <c r="L22" s="2"/>
      <c r="M22" s="2">
        <f>E22-G22</f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2"/>
        <v>0</v>
      </c>
      <c r="AA22" s="2">
        <f t="shared" si="3"/>
        <v>0</v>
      </c>
      <c r="AB22" s="2">
        <f t="shared" si="1"/>
        <v>0</v>
      </c>
    </row>
    <row r="23" spans="1:28" ht="12.75">
      <c r="A23" s="3" t="s">
        <v>31</v>
      </c>
      <c r="B23" s="1"/>
      <c r="C23" s="2" t="s">
        <v>31</v>
      </c>
      <c r="D23" s="2" t="s">
        <v>49</v>
      </c>
      <c r="E23" s="2"/>
      <c r="F23" s="3"/>
      <c r="G23" s="7">
        <v>0</v>
      </c>
      <c r="H23" s="2"/>
      <c r="I23" s="2"/>
      <c r="J23" s="2"/>
      <c r="K23" s="2"/>
      <c r="L23" s="2"/>
      <c r="M23" s="2"/>
      <c r="N23" s="2">
        <f>E23-G23</f>
        <v>0</v>
      </c>
      <c r="O23" s="2" t="s">
        <v>42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f t="shared" si="2"/>
        <v>0</v>
      </c>
      <c r="AA23" s="2">
        <f>N23-G23*10</f>
        <v>0</v>
      </c>
      <c r="AB23" s="2">
        <f t="shared" si="1"/>
        <v>0</v>
      </c>
    </row>
    <row r="24" spans="1:28" ht="12.75">
      <c r="A24" s="3" t="s">
        <v>31</v>
      </c>
      <c r="B24" s="1"/>
      <c r="C24" s="2" t="s">
        <v>31</v>
      </c>
      <c r="D24" s="2"/>
      <c r="E24" s="2"/>
      <c r="F24" s="3"/>
      <c r="G24" s="2">
        <f t="shared" si="4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f t="shared" si="2"/>
        <v>0</v>
      </c>
      <c r="AA24" s="2">
        <f t="shared" si="3"/>
        <v>0</v>
      </c>
      <c r="AB24" s="2">
        <f t="shared" si="1"/>
        <v>0</v>
      </c>
    </row>
    <row r="25" spans="1:28" ht="12.75">
      <c r="A25" s="3" t="s">
        <v>31</v>
      </c>
      <c r="B25" s="1"/>
      <c r="C25" s="2" t="s">
        <v>31</v>
      </c>
      <c r="D25" s="2"/>
      <c r="E25" s="2"/>
      <c r="F25" s="3"/>
      <c r="G25" s="2">
        <f t="shared" si="4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f t="shared" si="2"/>
        <v>0</v>
      </c>
      <c r="AA25" s="2">
        <f t="shared" si="3"/>
        <v>0</v>
      </c>
      <c r="AB25" s="2">
        <f t="shared" si="1"/>
        <v>0</v>
      </c>
    </row>
    <row r="26" ht="12">
      <c r="G26" s="2">
        <f t="shared" si="4"/>
        <v>0</v>
      </c>
    </row>
    <row r="27" ht="12">
      <c r="G27" s="2">
        <f t="shared" si="4"/>
        <v>0</v>
      </c>
    </row>
    <row r="28" ht="12">
      <c r="G28" s="2">
        <f t="shared" si="4"/>
        <v>0</v>
      </c>
    </row>
    <row r="29" ht="12">
      <c r="G29" s="2">
        <f t="shared" si="4"/>
        <v>0</v>
      </c>
    </row>
    <row r="30" ht="12">
      <c r="G30" s="2">
        <f t="shared" si="4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A1" sqref="A1"/>
    </sheetView>
  </sheetViews>
  <sheetFormatPr defaultColWidth="9.140625" defaultRowHeight="12.75"/>
  <cols>
    <col min="22" max="22" width="6.28125" style="0" customWidth="1"/>
    <col min="23" max="23" width="4.7109375" style="0" customWidth="1"/>
    <col min="24" max="24" width="5.8515625" style="0" customWidth="1"/>
    <col min="25" max="25" width="6.7109375" style="0" customWidth="1"/>
    <col min="28" max="28" width="6.7109375" style="0" bestFit="1" customWidth="1"/>
  </cols>
  <sheetData>
    <row r="1" spans="1:28" ht="12.75">
      <c r="A1" s="3" t="s">
        <v>64</v>
      </c>
      <c r="B1" s="2"/>
      <c r="C1" s="2"/>
      <c r="D1" s="2"/>
      <c r="E1" s="2" t="s">
        <v>0</v>
      </c>
      <c r="F1" s="2">
        <f>(B4-C4)*0+C4-G4</f>
        <v>0</v>
      </c>
      <c r="G1" s="2" t="s">
        <v>1</v>
      </c>
      <c r="H1" s="2"/>
      <c r="I1" s="2"/>
      <c r="J1" s="2">
        <f>(E4-AA4-Z4)/11-G4</f>
        <v>0</v>
      </c>
      <c r="K1" s="4"/>
      <c r="L1" s="4"/>
      <c r="M1" s="4">
        <v>1</v>
      </c>
      <c r="N1" s="4">
        <v>1</v>
      </c>
      <c r="O1" s="2"/>
      <c r="P1" s="2" t="s">
        <v>2</v>
      </c>
      <c r="Q1" s="4"/>
      <c r="R1" s="4"/>
      <c r="S1" s="4">
        <v>0.25</v>
      </c>
      <c r="T1" s="2"/>
      <c r="U1" s="2"/>
      <c r="V1" s="2"/>
      <c r="W1" s="4"/>
      <c r="X1" s="2"/>
      <c r="Y1" s="4"/>
      <c r="Z1" s="2"/>
      <c r="AA1" s="2"/>
      <c r="AB1" s="1"/>
    </row>
    <row r="2" spans="1:28" ht="12.75">
      <c r="A2" s="3">
        <v>2019</v>
      </c>
      <c r="B2" s="5" t="s">
        <v>62</v>
      </c>
      <c r="C2" s="2">
        <f>(B4-C4)</f>
        <v>0</v>
      </c>
      <c r="D2" s="2" t="s">
        <v>3</v>
      </c>
      <c r="E2" s="2"/>
      <c r="F2" s="2"/>
      <c r="G2" s="2"/>
      <c r="H2" s="2">
        <f>E2-G2</f>
        <v>0</v>
      </c>
      <c r="I2" s="2">
        <f>E2-G2</f>
        <v>0</v>
      </c>
      <c r="J2" s="2">
        <f>E2-G2</f>
        <v>0</v>
      </c>
      <c r="K2" s="2">
        <f>E2-G2</f>
        <v>0</v>
      </c>
      <c r="L2" s="2">
        <f>E2-G2</f>
        <v>0</v>
      </c>
      <c r="M2" s="2">
        <f>E2-G2</f>
        <v>0</v>
      </c>
      <c r="N2" s="2">
        <f>E2-G2</f>
        <v>0</v>
      </c>
      <c r="O2" s="2">
        <f>E2*0.2-G2</f>
        <v>0</v>
      </c>
      <c r="P2" s="2">
        <f>E2-G2</f>
        <v>0</v>
      </c>
      <c r="Q2" s="2">
        <f>E2-G2</f>
        <v>0</v>
      </c>
      <c r="R2" s="2">
        <f>E2-G2</f>
        <v>0</v>
      </c>
      <c r="S2" s="2">
        <f>E2/4-G2</f>
        <v>0</v>
      </c>
      <c r="T2" s="2">
        <f>E2-G2</f>
        <v>0</v>
      </c>
      <c r="U2" s="2">
        <f>E2-G2</f>
        <v>0</v>
      </c>
      <c r="V2" s="2">
        <f>E2-G2</f>
        <v>0</v>
      </c>
      <c r="W2" s="2">
        <f>E2-G2</f>
        <v>0</v>
      </c>
      <c r="X2" s="2">
        <f>E2-G2</f>
        <v>0</v>
      </c>
      <c r="Y2" s="2">
        <f>E2-G2</f>
        <v>0</v>
      </c>
      <c r="Z2" s="2">
        <f>E2-SUM(G2:Y2)</f>
        <v>0</v>
      </c>
      <c r="AA2" s="2">
        <f>J2+P2+Y2</f>
        <v>0</v>
      </c>
      <c r="AB2" s="1"/>
    </row>
    <row r="3" spans="1:28" ht="12">
      <c r="A3" s="3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54</v>
      </c>
      <c r="Z3" s="2" t="s">
        <v>28</v>
      </c>
      <c r="AA3" s="2" t="s">
        <v>29</v>
      </c>
      <c r="AB3" s="3" t="s">
        <v>30</v>
      </c>
    </row>
    <row r="4" spans="1:28" ht="12">
      <c r="A4" s="3"/>
      <c r="B4" s="2">
        <f>SUM(B6:B83)</f>
        <v>0</v>
      </c>
      <c r="C4" s="2">
        <f>SUM(C6:C83)</f>
        <v>0</v>
      </c>
      <c r="D4" s="2">
        <f>SUM(G4:Z4)</f>
        <v>0</v>
      </c>
      <c r="E4" s="2">
        <f>SUM(E6:E42)</f>
        <v>0</v>
      </c>
      <c r="F4" s="2">
        <v>0</v>
      </c>
      <c r="G4" s="2">
        <f aca="true" t="shared" si="0" ref="G4:AB4">SUM(G6:G83)</f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</row>
    <row r="5" spans="1:2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">
      <c r="A6" s="3" t="s">
        <v>65</v>
      </c>
      <c r="B6" s="2">
        <v>0</v>
      </c>
      <c r="C6" s="2">
        <f>B6/11</f>
        <v>0</v>
      </c>
      <c r="D6" s="2" t="s">
        <v>39</v>
      </c>
      <c r="E6" s="2"/>
      <c r="F6" s="3"/>
      <c r="G6" s="2">
        <f>E6/11</f>
        <v>0</v>
      </c>
      <c r="H6" s="2">
        <f>E6-G6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f>E6-SUM(G6:Y6)</f>
        <v>0</v>
      </c>
      <c r="AA6" s="2">
        <f>J6+P6</f>
        <v>0</v>
      </c>
      <c r="AB6" s="2">
        <f aca="true" t="shared" si="1" ref="AB6:AB24">E6/11-G6-((Z6+AA6)/11)</f>
        <v>0</v>
      </c>
    </row>
    <row r="7" spans="1:28" ht="12">
      <c r="A7" s="3" t="s">
        <v>66</v>
      </c>
      <c r="B7" s="2">
        <v>0</v>
      </c>
      <c r="C7" s="2">
        <f>B7/11</f>
        <v>0</v>
      </c>
      <c r="D7" s="2" t="s">
        <v>43</v>
      </c>
      <c r="E7" s="2"/>
      <c r="F7" s="3"/>
      <c r="G7" s="2">
        <f>E7/11</f>
        <v>0</v>
      </c>
      <c r="H7" s="2">
        <f>E7-G7</f>
        <v>0</v>
      </c>
      <c r="I7" s="2"/>
      <c r="J7" s="2"/>
      <c r="K7" s="2"/>
      <c r="L7" s="2"/>
      <c r="M7" s="2" t="s">
        <v>31</v>
      </c>
      <c r="N7" s="2" t="s">
        <v>31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f aca="true" t="shared" si="2" ref="Z7:Z24">E7-SUM(G7:Y7)</f>
        <v>0</v>
      </c>
      <c r="AA7" s="2">
        <f aca="true" t="shared" si="3" ref="AA7:AA24">J7+P7</f>
        <v>0</v>
      </c>
      <c r="AB7" s="2">
        <f t="shared" si="1"/>
        <v>0</v>
      </c>
    </row>
    <row r="8" spans="1:28" ht="12">
      <c r="A8" s="3" t="s">
        <v>67</v>
      </c>
      <c r="B8" s="2">
        <v>0</v>
      </c>
      <c r="C8" s="2">
        <f>B8/11</f>
        <v>0</v>
      </c>
      <c r="D8" s="2" t="s">
        <v>40</v>
      </c>
      <c r="E8" s="2"/>
      <c r="F8" s="3"/>
      <c r="G8" s="2">
        <f aca="true" t="shared" si="4" ref="G8:G24">E8/11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f>E8/4-G8</f>
        <v>0</v>
      </c>
      <c r="T8" s="2"/>
      <c r="U8" s="2"/>
      <c r="V8" s="2"/>
      <c r="W8" s="2"/>
      <c r="X8" s="2"/>
      <c r="Y8" s="2" t="s">
        <v>31</v>
      </c>
      <c r="Z8" s="2">
        <f t="shared" si="2"/>
        <v>0</v>
      </c>
      <c r="AA8" s="2">
        <f t="shared" si="3"/>
        <v>0</v>
      </c>
      <c r="AB8" s="2">
        <f t="shared" si="1"/>
        <v>0</v>
      </c>
    </row>
    <row r="9" spans="1:28" ht="12">
      <c r="A9" s="3" t="s">
        <v>31</v>
      </c>
      <c r="B9" s="2"/>
      <c r="C9" s="2" t="s">
        <v>31</v>
      </c>
      <c r="D9" s="2" t="s">
        <v>41</v>
      </c>
      <c r="E9" s="2"/>
      <c r="F9" s="3"/>
      <c r="G9" s="2">
        <f t="shared" si="4"/>
        <v>0</v>
      </c>
      <c r="H9" s="2">
        <f>E9-G9</f>
        <v>0</v>
      </c>
      <c r="I9" s="2"/>
      <c r="J9" s="2"/>
      <c r="K9" s="2"/>
      <c r="L9" s="2"/>
      <c r="M9" s="2" t="s">
        <v>31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31</v>
      </c>
      <c r="Z9" s="2">
        <f t="shared" si="2"/>
        <v>0</v>
      </c>
      <c r="AA9" s="2">
        <f t="shared" si="3"/>
        <v>0</v>
      </c>
      <c r="AB9" s="2">
        <f t="shared" si="1"/>
        <v>0</v>
      </c>
    </row>
    <row r="10" spans="1:28" ht="12">
      <c r="A10" s="3" t="s">
        <v>31</v>
      </c>
      <c r="B10" s="2"/>
      <c r="C10" s="2" t="s">
        <v>31</v>
      </c>
      <c r="D10" s="2" t="s">
        <v>44</v>
      </c>
      <c r="E10" s="2"/>
      <c r="F10" s="3"/>
      <c r="G10" s="2">
        <f t="shared" si="4"/>
        <v>0</v>
      </c>
      <c r="H10" s="2" t="s">
        <v>31</v>
      </c>
      <c r="I10" s="2"/>
      <c r="J10" s="2"/>
      <c r="K10" s="2"/>
      <c r="L10" s="2"/>
      <c r="M10" s="2" t="s">
        <v>31</v>
      </c>
      <c r="N10" s="2">
        <f>E10-G10</f>
        <v>0</v>
      </c>
      <c r="O10" s="2"/>
      <c r="P10" s="2"/>
      <c r="Q10" s="2"/>
      <c r="R10" s="2"/>
      <c r="S10" s="2" t="s">
        <v>31</v>
      </c>
      <c r="T10" s="2"/>
      <c r="U10" s="2"/>
      <c r="V10" s="2"/>
      <c r="W10" s="2"/>
      <c r="X10" s="2"/>
      <c r="Y10" s="2"/>
      <c r="Z10" s="2">
        <f t="shared" si="2"/>
        <v>0</v>
      </c>
      <c r="AA10" s="2">
        <f t="shared" si="3"/>
        <v>0</v>
      </c>
      <c r="AB10" s="2">
        <f t="shared" si="1"/>
        <v>0</v>
      </c>
    </row>
    <row r="11" spans="1:28" ht="12">
      <c r="A11" s="3" t="s">
        <v>31</v>
      </c>
      <c r="B11" s="2" t="s">
        <v>31</v>
      </c>
      <c r="C11" s="2" t="s">
        <v>31</v>
      </c>
      <c r="D11" s="2" t="s">
        <v>48</v>
      </c>
      <c r="E11" s="2"/>
      <c r="F11" s="3"/>
      <c r="G11" s="2">
        <f t="shared" si="4"/>
        <v>0</v>
      </c>
      <c r="H11" s="2"/>
      <c r="I11" s="2"/>
      <c r="J11" s="2"/>
      <c r="K11" s="2"/>
      <c r="L11" s="2"/>
      <c r="M11" s="2"/>
      <c r="N11" s="2"/>
      <c r="O11" s="2"/>
      <c r="P11" s="2">
        <f>E11-G11</f>
        <v>0</v>
      </c>
      <c r="Q11" s="2"/>
      <c r="R11" s="2"/>
      <c r="S11" s="2"/>
      <c r="T11" s="2"/>
      <c r="U11" s="2"/>
      <c r="V11" s="2"/>
      <c r="W11" s="2"/>
      <c r="X11" s="2"/>
      <c r="Y11" s="2"/>
      <c r="Z11" s="2">
        <f t="shared" si="2"/>
        <v>0</v>
      </c>
      <c r="AA11" s="2">
        <f t="shared" si="3"/>
        <v>0</v>
      </c>
      <c r="AB11" s="2">
        <f t="shared" si="1"/>
        <v>0</v>
      </c>
    </row>
    <row r="12" spans="1:28" ht="12">
      <c r="A12" s="3" t="s">
        <v>31</v>
      </c>
      <c r="B12" s="2"/>
      <c r="C12" s="2" t="s">
        <v>31</v>
      </c>
      <c r="D12" s="2" t="s">
        <v>48</v>
      </c>
      <c r="E12" s="2"/>
      <c r="F12" s="3"/>
      <c r="G12" s="2">
        <f t="shared" si="4"/>
        <v>0</v>
      </c>
      <c r="H12" s="2"/>
      <c r="I12" s="2"/>
      <c r="J12" s="2">
        <f>E12-G12</f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f t="shared" si="2"/>
        <v>0</v>
      </c>
      <c r="AA12" s="2">
        <f t="shared" si="3"/>
        <v>0</v>
      </c>
      <c r="AB12" s="2">
        <f t="shared" si="1"/>
        <v>0</v>
      </c>
    </row>
    <row r="13" spans="1:28" ht="12">
      <c r="A13" s="3" t="s">
        <v>31</v>
      </c>
      <c r="B13" s="2"/>
      <c r="C13" s="2" t="s">
        <v>31</v>
      </c>
      <c r="D13" s="2" t="s">
        <v>45</v>
      </c>
      <c r="E13" s="2"/>
      <c r="F13" s="3"/>
      <c r="G13" s="2">
        <f t="shared" si="4"/>
        <v>0</v>
      </c>
      <c r="H13" s="2"/>
      <c r="I13" s="2"/>
      <c r="J13" s="2"/>
      <c r="K13" s="2"/>
      <c r="L13" s="2">
        <f>E13-G13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f t="shared" si="2"/>
        <v>0</v>
      </c>
      <c r="AA13" s="2">
        <f t="shared" si="3"/>
        <v>0</v>
      </c>
      <c r="AB13" s="2">
        <f t="shared" si="1"/>
        <v>0</v>
      </c>
    </row>
    <row r="14" spans="1:28" ht="12">
      <c r="A14" s="3" t="s">
        <v>31</v>
      </c>
      <c r="B14" s="2"/>
      <c r="C14" s="2" t="s">
        <v>31</v>
      </c>
      <c r="D14" s="2" t="s">
        <v>46</v>
      </c>
      <c r="E14" s="2"/>
      <c r="F14" s="3"/>
      <c r="G14" s="2">
        <f t="shared" si="4"/>
        <v>0</v>
      </c>
      <c r="H14" s="2"/>
      <c r="I14" s="2"/>
      <c r="J14" s="2"/>
      <c r="K14" s="2"/>
      <c r="L14" s="2" t="s">
        <v>31</v>
      </c>
      <c r="M14" s="2"/>
      <c r="N14" s="2"/>
      <c r="O14" s="2"/>
      <c r="P14" s="2"/>
      <c r="Q14" s="2">
        <f>E14-G14</f>
        <v>0</v>
      </c>
      <c r="R14" s="2"/>
      <c r="S14" s="2" t="s">
        <v>31</v>
      </c>
      <c r="T14" s="2" t="s">
        <v>31</v>
      </c>
      <c r="U14" s="2"/>
      <c r="V14" s="2"/>
      <c r="W14" s="2"/>
      <c r="X14" s="2"/>
      <c r="Y14" s="2"/>
      <c r="Z14" s="2">
        <f t="shared" si="2"/>
        <v>0</v>
      </c>
      <c r="AA14" s="2">
        <f t="shared" si="3"/>
        <v>0</v>
      </c>
      <c r="AB14" s="2">
        <f t="shared" si="1"/>
        <v>0</v>
      </c>
    </row>
    <row r="15" spans="1:28" ht="12">
      <c r="A15" s="3" t="s">
        <v>31</v>
      </c>
      <c r="B15" s="2"/>
      <c r="C15" s="2"/>
      <c r="D15" s="2" t="s">
        <v>47</v>
      </c>
      <c r="E15" s="2"/>
      <c r="F15" s="3"/>
      <c r="G15" s="2">
        <f t="shared" si="4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>E15-G15</f>
        <v>0</v>
      </c>
      <c r="S15" s="2"/>
      <c r="T15" s="2"/>
      <c r="U15" s="2"/>
      <c r="V15" s="2"/>
      <c r="W15" s="2"/>
      <c r="X15" s="2"/>
      <c r="Y15" s="2"/>
      <c r="Z15" s="2">
        <f t="shared" si="2"/>
        <v>0</v>
      </c>
      <c r="AA15" s="2">
        <f t="shared" si="3"/>
        <v>0</v>
      </c>
      <c r="AB15" s="2">
        <f t="shared" si="1"/>
        <v>0</v>
      </c>
    </row>
    <row r="16" spans="1:28" ht="12">
      <c r="A16" s="3" t="s">
        <v>31</v>
      </c>
      <c r="B16" s="2"/>
      <c r="C16" s="2" t="s">
        <v>31</v>
      </c>
      <c r="D16" s="2" t="s">
        <v>50</v>
      </c>
      <c r="E16" s="2"/>
      <c r="F16" s="3"/>
      <c r="G16" s="2">
        <f t="shared" si="4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f>E16-G16</f>
        <v>0</v>
      </c>
      <c r="X16" s="2"/>
      <c r="Y16" s="2"/>
      <c r="Z16" s="2">
        <f t="shared" si="2"/>
        <v>0</v>
      </c>
      <c r="AA16" s="2">
        <f t="shared" si="3"/>
        <v>0</v>
      </c>
      <c r="AB16" s="2">
        <f t="shared" si="1"/>
        <v>0</v>
      </c>
    </row>
    <row r="17" spans="1:28" ht="12.75">
      <c r="A17" s="3" t="s">
        <v>31</v>
      </c>
      <c r="B17" s="1" t="s">
        <v>31</v>
      </c>
      <c r="C17" s="2" t="s">
        <v>31</v>
      </c>
      <c r="D17" s="2" t="s">
        <v>51</v>
      </c>
      <c r="E17" s="2"/>
      <c r="F17" s="3"/>
      <c r="G17" s="2">
        <f t="shared" si="4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f>E17-G17</f>
        <v>0</v>
      </c>
      <c r="V17" s="2"/>
      <c r="W17" s="2"/>
      <c r="X17" s="2"/>
      <c r="Y17" s="2"/>
      <c r="Z17" s="2">
        <f t="shared" si="2"/>
        <v>0</v>
      </c>
      <c r="AA17" s="2">
        <f t="shared" si="3"/>
        <v>0</v>
      </c>
      <c r="AB17" s="2">
        <f t="shared" si="1"/>
        <v>0</v>
      </c>
    </row>
    <row r="18" spans="1:28" ht="12.75">
      <c r="A18" s="3" t="s">
        <v>31</v>
      </c>
      <c r="B18" s="1"/>
      <c r="C18" s="2" t="s">
        <v>31</v>
      </c>
      <c r="D18" s="2" t="s">
        <v>52</v>
      </c>
      <c r="E18" s="2"/>
      <c r="F18" s="3"/>
      <c r="G18" s="2">
        <f t="shared" si="4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>E18-G18</f>
        <v>0</v>
      </c>
      <c r="Y18" s="2"/>
      <c r="Z18" s="2">
        <f t="shared" si="2"/>
        <v>0</v>
      </c>
      <c r="AA18" s="2">
        <f t="shared" si="3"/>
        <v>0</v>
      </c>
      <c r="AB18" s="2">
        <f t="shared" si="1"/>
        <v>0</v>
      </c>
    </row>
    <row r="19" spans="1:28" ht="12.75">
      <c r="A19" s="3" t="s">
        <v>31</v>
      </c>
      <c r="B19" s="1"/>
      <c r="C19" s="2" t="s">
        <v>31</v>
      </c>
      <c r="D19" s="2" t="s">
        <v>53</v>
      </c>
      <c r="E19" s="2"/>
      <c r="F19" s="3"/>
      <c r="G19" s="2">
        <f t="shared" si="4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>E19-G19</f>
        <v>0</v>
      </c>
      <c r="Y19" s="2"/>
      <c r="Z19" s="2">
        <f t="shared" si="2"/>
        <v>0</v>
      </c>
      <c r="AA19" s="2">
        <f t="shared" si="3"/>
        <v>0</v>
      </c>
      <c r="AB19" s="2">
        <f t="shared" si="1"/>
        <v>0</v>
      </c>
    </row>
    <row r="20" spans="1:28" ht="12.75">
      <c r="A20" s="3" t="s">
        <v>31</v>
      </c>
      <c r="B20" s="1"/>
      <c r="C20" s="2" t="s">
        <v>31</v>
      </c>
      <c r="D20" s="2" t="s">
        <v>55</v>
      </c>
      <c r="E20" s="2"/>
      <c r="F20" s="3"/>
      <c r="G20" s="2">
        <f t="shared" si="4"/>
        <v>0</v>
      </c>
      <c r="H20" s="2"/>
      <c r="I20" s="2"/>
      <c r="J20" s="2"/>
      <c r="K20" s="2"/>
      <c r="L20" s="2" t="s">
        <v>31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f>E20-G20</f>
        <v>0</v>
      </c>
      <c r="Z20" s="2">
        <f t="shared" si="2"/>
        <v>0</v>
      </c>
      <c r="AA20" s="2">
        <f t="shared" si="3"/>
        <v>0</v>
      </c>
      <c r="AB20" s="2">
        <f t="shared" si="1"/>
        <v>0</v>
      </c>
    </row>
    <row r="21" spans="1:28" ht="12.75">
      <c r="A21" s="3" t="s">
        <v>31</v>
      </c>
      <c r="B21" s="1"/>
      <c r="C21" s="2" t="s">
        <v>31</v>
      </c>
      <c r="D21" s="2" t="s">
        <v>56</v>
      </c>
      <c r="E21" s="2"/>
      <c r="F21" s="3"/>
      <c r="G21" s="2">
        <f t="shared" si="4"/>
        <v>0</v>
      </c>
      <c r="H21" s="2"/>
      <c r="I21" s="2"/>
      <c r="J21" s="2"/>
      <c r="K21" s="2">
        <f>E21-G21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 t="s">
        <v>31</v>
      </c>
      <c r="Z21" s="2">
        <f t="shared" si="2"/>
        <v>0</v>
      </c>
      <c r="AA21" s="2">
        <f t="shared" si="3"/>
        <v>0</v>
      </c>
      <c r="AB21" s="2">
        <f t="shared" si="1"/>
        <v>0</v>
      </c>
    </row>
    <row r="22" spans="1:28" ht="12.75">
      <c r="A22" s="3" t="s">
        <v>31</v>
      </c>
      <c r="B22" s="1"/>
      <c r="C22" s="2" t="s">
        <v>31</v>
      </c>
      <c r="D22" s="2" t="s">
        <v>57</v>
      </c>
      <c r="E22" s="2"/>
      <c r="F22" s="3"/>
      <c r="G22" s="2">
        <f t="shared" si="4"/>
        <v>0</v>
      </c>
      <c r="H22" s="2"/>
      <c r="I22" s="2"/>
      <c r="J22" s="2"/>
      <c r="K22" s="2"/>
      <c r="L22" s="2"/>
      <c r="M22" s="2">
        <f>E22-G22</f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2"/>
        <v>0</v>
      </c>
      <c r="AA22" s="2">
        <f t="shared" si="3"/>
        <v>0</v>
      </c>
      <c r="AB22" s="2">
        <f t="shared" si="1"/>
        <v>0</v>
      </c>
    </row>
    <row r="23" spans="1:28" ht="12.75">
      <c r="A23" s="3" t="s">
        <v>31</v>
      </c>
      <c r="B23" s="1"/>
      <c r="C23" s="2" t="s">
        <v>31</v>
      </c>
      <c r="D23" s="2" t="s">
        <v>49</v>
      </c>
      <c r="E23" s="2"/>
      <c r="F23" s="3"/>
      <c r="G23" s="2">
        <v>0</v>
      </c>
      <c r="H23" s="2"/>
      <c r="I23" s="2"/>
      <c r="J23" s="2"/>
      <c r="K23" s="2"/>
      <c r="L23" s="2"/>
      <c r="M23" s="2"/>
      <c r="N23" s="2">
        <f>E23-G23</f>
        <v>0</v>
      </c>
      <c r="O23" s="2" t="s">
        <v>42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f t="shared" si="2"/>
        <v>0</v>
      </c>
      <c r="AA23" s="2">
        <f>N23-G23*10</f>
        <v>0</v>
      </c>
      <c r="AB23" s="2">
        <f t="shared" si="1"/>
        <v>0</v>
      </c>
    </row>
    <row r="24" spans="1:28" ht="12.75">
      <c r="A24" s="3" t="s">
        <v>31</v>
      </c>
      <c r="B24" s="1"/>
      <c r="C24" s="2" t="s">
        <v>31</v>
      </c>
      <c r="D24" s="2"/>
      <c r="E24" s="2"/>
      <c r="F24" s="3"/>
      <c r="G24" s="2">
        <f t="shared" si="4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f t="shared" si="2"/>
        <v>0</v>
      </c>
      <c r="AA24" s="2">
        <f t="shared" si="3"/>
        <v>0</v>
      </c>
      <c r="AB24" s="2">
        <f t="shared" si="1"/>
        <v>0</v>
      </c>
    </row>
    <row r="25" spans="1:28" ht="12.75">
      <c r="A25" s="3" t="s">
        <v>31</v>
      </c>
      <c r="B25" s="1"/>
      <c r="C25" s="2" t="s">
        <v>31</v>
      </c>
      <c r="D25" s="2"/>
      <c r="E25" s="2"/>
      <c r="F25" s="3"/>
      <c r="G25" s="2">
        <f aca="true" t="shared" si="5" ref="G25:G34">E25/11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f aca="true" t="shared" si="6" ref="Z25:Z33">E25-SUM(G25:Y25)</f>
        <v>0</v>
      </c>
      <c r="AA25" s="2">
        <f aca="true" t="shared" si="7" ref="AA25:AA33">J25+P25</f>
        <v>0</v>
      </c>
      <c r="AB25" s="2">
        <f aca="true" t="shared" si="8" ref="AB25:AB33">E25/11-G25-((Z25+AA25)/11)</f>
        <v>0</v>
      </c>
    </row>
    <row r="26" spans="1:28" ht="12.75">
      <c r="A26" s="1"/>
      <c r="B26" s="1"/>
      <c r="C26" s="2" t="s">
        <v>31</v>
      </c>
      <c r="D26" s="2"/>
      <c r="E26" s="2"/>
      <c r="F26" s="3"/>
      <c r="G26" s="2">
        <f t="shared" si="5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f t="shared" si="6"/>
        <v>0</v>
      </c>
      <c r="AA26" s="2">
        <f t="shared" si="7"/>
        <v>0</v>
      </c>
      <c r="AB26" s="2">
        <f t="shared" si="8"/>
        <v>0</v>
      </c>
    </row>
    <row r="27" spans="7:28" ht="12">
      <c r="G27" s="2">
        <f t="shared" si="5"/>
        <v>0</v>
      </c>
      <c r="Z27" s="2">
        <f t="shared" si="6"/>
        <v>0</v>
      </c>
      <c r="AA27" s="2">
        <f t="shared" si="7"/>
        <v>0</v>
      </c>
      <c r="AB27" s="2">
        <f t="shared" si="8"/>
        <v>0</v>
      </c>
    </row>
    <row r="28" spans="7:28" ht="12">
      <c r="G28" s="2">
        <f t="shared" si="5"/>
        <v>0</v>
      </c>
      <c r="Z28" s="2">
        <f t="shared" si="6"/>
        <v>0</v>
      </c>
      <c r="AA28" s="2">
        <f t="shared" si="7"/>
        <v>0</v>
      </c>
      <c r="AB28" s="2">
        <f t="shared" si="8"/>
        <v>0</v>
      </c>
    </row>
    <row r="29" spans="7:28" ht="12">
      <c r="G29" s="2">
        <f t="shared" si="5"/>
        <v>0</v>
      </c>
      <c r="Z29" s="2">
        <f t="shared" si="6"/>
        <v>0</v>
      </c>
      <c r="AA29" s="2">
        <f t="shared" si="7"/>
        <v>0</v>
      </c>
      <c r="AB29" s="2">
        <f t="shared" si="8"/>
        <v>0</v>
      </c>
    </row>
    <row r="30" spans="7:28" ht="12">
      <c r="G30" s="2">
        <f t="shared" si="5"/>
        <v>0</v>
      </c>
      <c r="Z30" s="2">
        <f t="shared" si="6"/>
        <v>0</v>
      </c>
      <c r="AA30" s="2">
        <f t="shared" si="7"/>
        <v>0</v>
      </c>
      <c r="AB30" s="2">
        <f t="shared" si="8"/>
        <v>0</v>
      </c>
    </row>
    <row r="31" spans="7:28" ht="12">
      <c r="G31" s="2">
        <f t="shared" si="5"/>
        <v>0</v>
      </c>
      <c r="Z31" s="2">
        <f t="shared" si="6"/>
        <v>0</v>
      </c>
      <c r="AA31" s="2">
        <f t="shared" si="7"/>
        <v>0</v>
      </c>
      <c r="AB31" s="2">
        <f t="shared" si="8"/>
        <v>0</v>
      </c>
    </row>
    <row r="32" spans="7:28" ht="12">
      <c r="G32" s="2">
        <f t="shared" si="5"/>
        <v>0</v>
      </c>
      <c r="Z32" s="2">
        <f t="shared" si="6"/>
        <v>0</v>
      </c>
      <c r="AA32" s="2">
        <f t="shared" si="7"/>
        <v>0</v>
      </c>
      <c r="AB32" s="2">
        <f t="shared" si="8"/>
        <v>0</v>
      </c>
    </row>
    <row r="33" spans="7:28" ht="12">
      <c r="G33" s="2">
        <f t="shared" si="5"/>
        <v>0</v>
      </c>
      <c r="Z33" s="2">
        <f t="shared" si="6"/>
        <v>0</v>
      </c>
      <c r="AA33" s="2">
        <f t="shared" si="7"/>
        <v>0</v>
      </c>
      <c r="AB33" s="2">
        <f t="shared" si="8"/>
        <v>0</v>
      </c>
    </row>
    <row r="34" ht="12">
      <c r="G34" s="2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7.140625" style="11" customWidth="1"/>
    <col min="2" max="3" width="10.00390625" style="11" customWidth="1"/>
    <col min="4" max="4" width="21.00390625" style="11" customWidth="1"/>
    <col min="5" max="27" width="10.00390625" style="11" customWidth="1"/>
    <col min="28" max="28" width="4.00390625" style="11" bestFit="1" customWidth="1"/>
    <col min="29" max="16384" width="10.00390625" style="11" customWidth="1"/>
  </cols>
  <sheetData>
    <row r="1" spans="1:27" ht="12.75">
      <c r="A1" s="3" t="s">
        <v>64</v>
      </c>
      <c r="B1" s="9"/>
      <c r="C1" s="9"/>
      <c r="D1" s="9"/>
      <c r="E1" s="9" t="s">
        <v>0</v>
      </c>
      <c r="F1" s="9">
        <f>(B4-C4)*0+C4-G4</f>
        <v>0</v>
      </c>
      <c r="G1" s="9" t="s">
        <v>1</v>
      </c>
      <c r="H1" s="9"/>
      <c r="I1" s="9"/>
      <c r="J1" s="9">
        <f>(E4-AA4-Z4)/11-G4</f>
        <v>0</v>
      </c>
      <c r="K1" s="10"/>
      <c r="L1" s="10"/>
      <c r="M1" s="10">
        <v>1</v>
      </c>
      <c r="N1" s="10">
        <v>1</v>
      </c>
      <c r="O1" s="9"/>
      <c r="P1" s="9" t="s">
        <v>2</v>
      </c>
      <c r="Q1" s="10"/>
      <c r="R1" s="10"/>
      <c r="S1" s="10">
        <v>0.25</v>
      </c>
      <c r="T1" s="9"/>
      <c r="U1" s="9"/>
      <c r="V1" s="9"/>
      <c r="W1" s="10"/>
      <c r="X1" s="9"/>
      <c r="Y1" s="10"/>
      <c r="Z1" s="9"/>
      <c r="AA1" s="9"/>
    </row>
    <row r="2" spans="1:27" ht="12.75">
      <c r="A2" s="8">
        <v>2020</v>
      </c>
      <c r="B2" s="12" t="s">
        <v>63</v>
      </c>
      <c r="C2" s="9">
        <f>(B4-C4)</f>
        <v>0</v>
      </c>
      <c r="D2" s="9" t="s">
        <v>3</v>
      </c>
      <c r="E2" s="9"/>
      <c r="F2" s="9"/>
      <c r="G2" s="9"/>
      <c r="H2" s="9">
        <f>E2-G2</f>
        <v>0</v>
      </c>
      <c r="I2" s="9">
        <f>E2-G2</f>
        <v>0</v>
      </c>
      <c r="J2" s="9">
        <f>E2-G2</f>
        <v>0</v>
      </c>
      <c r="K2" s="9">
        <f>E2-G2</f>
        <v>0</v>
      </c>
      <c r="L2" s="9">
        <f>E2-G2</f>
        <v>0</v>
      </c>
      <c r="M2" s="9">
        <f>E2-G2</f>
        <v>0</v>
      </c>
      <c r="N2" s="9">
        <f>E2-G2</f>
        <v>0</v>
      </c>
      <c r="O2" s="9">
        <f>E2*0.2-G2</f>
        <v>0</v>
      </c>
      <c r="P2" s="9">
        <f>E2-G2</f>
        <v>0</v>
      </c>
      <c r="Q2" s="9">
        <f>E2-G2</f>
        <v>0</v>
      </c>
      <c r="R2" s="9">
        <f>E2-G2</f>
        <v>0</v>
      </c>
      <c r="S2" s="9">
        <f>E2/4-G2</f>
        <v>0</v>
      </c>
      <c r="T2" s="9">
        <f>E2-G2</f>
        <v>0</v>
      </c>
      <c r="U2" s="9">
        <f>E2-G2</f>
        <v>0</v>
      </c>
      <c r="V2" s="9">
        <f>E2-G2</f>
        <v>0</v>
      </c>
      <c r="W2" s="9">
        <f>E2-G2</f>
        <v>0</v>
      </c>
      <c r="X2" s="9">
        <f>E2-G2</f>
        <v>0</v>
      </c>
      <c r="Y2" s="9">
        <f>E2-G2</f>
        <v>0</v>
      </c>
      <c r="Z2" s="9">
        <f>E2-SUM(G2:Y2)</f>
        <v>0</v>
      </c>
      <c r="AA2" s="9">
        <f>J2+P2+Y2</f>
        <v>0</v>
      </c>
    </row>
    <row r="3" spans="1:28" ht="12.7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9" t="s">
        <v>26</v>
      </c>
      <c r="Y3" s="9" t="s">
        <v>54</v>
      </c>
      <c r="Z3" s="9" t="s">
        <v>28</v>
      </c>
      <c r="AA3" s="9" t="s">
        <v>29</v>
      </c>
      <c r="AB3" s="8" t="s">
        <v>30</v>
      </c>
    </row>
    <row r="4" spans="1:28" ht="12.75">
      <c r="A4" s="8"/>
      <c r="B4" s="9">
        <f>SUM(B6:B83)</f>
        <v>0</v>
      </c>
      <c r="C4" s="9">
        <f>SUM(C6:C83)</f>
        <v>0</v>
      </c>
      <c r="D4" s="9">
        <f>SUM(G4:Z4)</f>
        <v>0</v>
      </c>
      <c r="E4" s="9">
        <f>SUM(E6:E42)</f>
        <v>0</v>
      </c>
      <c r="F4" s="9">
        <v>0</v>
      </c>
      <c r="G4" s="9">
        <f aca="true" t="shared" si="0" ref="G4:AB4">SUM(G6:G83)</f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0</v>
      </c>
      <c r="Z4" s="9">
        <f t="shared" si="0"/>
        <v>0</v>
      </c>
      <c r="AA4" s="9">
        <f t="shared" si="0"/>
        <v>0</v>
      </c>
      <c r="AB4" s="9">
        <f t="shared" si="0"/>
        <v>0</v>
      </c>
    </row>
    <row r="6" spans="1:28" ht="12.75">
      <c r="A6" s="8" t="s">
        <v>68</v>
      </c>
      <c r="B6" s="9">
        <v>0</v>
      </c>
      <c r="C6" s="9">
        <f>B6/11</f>
        <v>0</v>
      </c>
      <c r="D6" s="9" t="s">
        <v>39</v>
      </c>
      <c r="E6" s="9"/>
      <c r="F6" s="8"/>
      <c r="G6" s="9">
        <f>E6/11</f>
        <v>0</v>
      </c>
      <c r="H6" s="9">
        <f>E6-G6</f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>
        <f>E6-SUM(G6:Y6)</f>
        <v>0</v>
      </c>
      <c r="AA6" s="9">
        <f>J6+P6</f>
        <v>0</v>
      </c>
      <c r="AB6" s="9">
        <f aca="true" t="shared" si="1" ref="AB6:AB24">E6/11-G6-((Z6+AA6)/11)</f>
        <v>0</v>
      </c>
    </row>
    <row r="7" spans="1:28" ht="12.75">
      <c r="A7" s="8" t="s">
        <v>69</v>
      </c>
      <c r="B7" s="9">
        <v>0</v>
      </c>
      <c r="C7" s="9">
        <f>B7/11</f>
        <v>0</v>
      </c>
      <c r="D7" s="9" t="s">
        <v>43</v>
      </c>
      <c r="E7" s="9"/>
      <c r="F7" s="8"/>
      <c r="G7" s="9">
        <f>E7/11</f>
        <v>0</v>
      </c>
      <c r="H7" s="9">
        <f>E7-G7</f>
        <v>0</v>
      </c>
      <c r="I7" s="9"/>
      <c r="J7" s="9"/>
      <c r="K7" s="9"/>
      <c r="L7" s="9"/>
      <c r="M7" s="9" t="s">
        <v>31</v>
      </c>
      <c r="N7" s="9" t="s">
        <v>31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>
        <f aca="true" t="shared" si="2" ref="Z7:Z24">E7-SUM(G7:Y7)</f>
        <v>0</v>
      </c>
      <c r="AA7" s="9">
        <f aca="true" t="shared" si="3" ref="AA7:AA24">J7+P7</f>
        <v>0</v>
      </c>
      <c r="AB7" s="9">
        <f t="shared" si="1"/>
        <v>0</v>
      </c>
    </row>
    <row r="8" spans="1:28" ht="12.75">
      <c r="A8" s="8" t="s">
        <v>70</v>
      </c>
      <c r="B8" s="9">
        <v>0</v>
      </c>
      <c r="C8" s="9">
        <f>B8/11</f>
        <v>0</v>
      </c>
      <c r="D8" s="9" t="s">
        <v>40</v>
      </c>
      <c r="E8" s="9"/>
      <c r="F8" s="8"/>
      <c r="G8" s="9">
        <f aca="true" t="shared" si="4" ref="G8:G24">E8/11</f>
        <v>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f>E8/4-G8</f>
        <v>0</v>
      </c>
      <c r="T8" s="9"/>
      <c r="U8" s="9"/>
      <c r="V8" s="9"/>
      <c r="W8" s="9"/>
      <c r="X8" s="9"/>
      <c r="Y8" s="9" t="s">
        <v>31</v>
      </c>
      <c r="Z8" s="9">
        <f t="shared" si="2"/>
        <v>0</v>
      </c>
      <c r="AA8" s="9">
        <f t="shared" si="3"/>
        <v>0</v>
      </c>
      <c r="AB8" s="9">
        <f t="shared" si="1"/>
        <v>0</v>
      </c>
    </row>
    <row r="9" spans="1:28" ht="12.75">
      <c r="A9" s="8" t="s">
        <v>31</v>
      </c>
      <c r="B9" s="9"/>
      <c r="C9" s="9" t="s">
        <v>31</v>
      </c>
      <c r="D9" s="9" t="s">
        <v>41</v>
      </c>
      <c r="E9" s="9"/>
      <c r="F9" s="8"/>
      <c r="G9" s="9">
        <f t="shared" si="4"/>
        <v>0</v>
      </c>
      <c r="H9" s="9">
        <f>E9-G9</f>
        <v>0</v>
      </c>
      <c r="I9" s="9"/>
      <c r="J9" s="9"/>
      <c r="K9" s="9"/>
      <c r="L9" s="9"/>
      <c r="M9" s="9" t="s">
        <v>31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 t="s">
        <v>31</v>
      </c>
      <c r="Z9" s="9">
        <f t="shared" si="2"/>
        <v>0</v>
      </c>
      <c r="AA9" s="9">
        <f t="shared" si="3"/>
        <v>0</v>
      </c>
      <c r="AB9" s="9">
        <f t="shared" si="1"/>
        <v>0</v>
      </c>
    </row>
    <row r="10" spans="1:28" ht="12.75">
      <c r="A10" s="8" t="s">
        <v>31</v>
      </c>
      <c r="B10" s="9"/>
      <c r="C10" s="9" t="s">
        <v>31</v>
      </c>
      <c r="D10" s="9" t="s">
        <v>44</v>
      </c>
      <c r="E10" s="9"/>
      <c r="F10" s="8"/>
      <c r="G10" s="9">
        <f t="shared" si="4"/>
        <v>0</v>
      </c>
      <c r="H10" s="9" t="s">
        <v>31</v>
      </c>
      <c r="I10" s="9"/>
      <c r="J10" s="9"/>
      <c r="K10" s="9"/>
      <c r="L10" s="9"/>
      <c r="M10" s="9" t="s">
        <v>31</v>
      </c>
      <c r="N10" s="9">
        <f>E10-G10</f>
        <v>0</v>
      </c>
      <c r="O10" s="9"/>
      <c r="P10" s="9"/>
      <c r="Q10" s="9"/>
      <c r="R10" s="9"/>
      <c r="S10" s="9" t="s">
        <v>31</v>
      </c>
      <c r="T10" s="9"/>
      <c r="U10" s="9"/>
      <c r="V10" s="9"/>
      <c r="W10" s="9"/>
      <c r="X10" s="9"/>
      <c r="Y10" s="9"/>
      <c r="Z10" s="9">
        <f t="shared" si="2"/>
        <v>0</v>
      </c>
      <c r="AA10" s="9">
        <f t="shared" si="3"/>
        <v>0</v>
      </c>
      <c r="AB10" s="9">
        <f t="shared" si="1"/>
        <v>0</v>
      </c>
    </row>
    <row r="11" spans="1:28" ht="12.75">
      <c r="A11" s="8" t="s">
        <v>31</v>
      </c>
      <c r="B11" s="9" t="s">
        <v>31</v>
      </c>
      <c r="C11" s="9" t="s">
        <v>31</v>
      </c>
      <c r="D11" s="9" t="s">
        <v>48</v>
      </c>
      <c r="E11" s="9"/>
      <c r="F11" s="8"/>
      <c r="G11" s="9">
        <f t="shared" si="4"/>
        <v>0</v>
      </c>
      <c r="H11" s="9"/>
      <c r="I11" s="9"/>
      <c r="J11" s="9"/>
      <c r="K11" s="9"/>
      <c r="L11" s="9"/>
      <c r="M11" s="9"/>
      <c r="N11" s="9"/>
      <c r="O11" s="9"/>
      <c r="P11" s="9">
        <f>E11-G11</f>
        <v>0</v>
      </c>
      <c r="Q11" s="9"/>
      <c r="R11" s="9"/>
      <c r="S11" s="9"/>
      <c r="T11" s="9"/>
      <c r="U11" s="9"/>
      <c r="V11" s="9"/>
      <c r="W11" s="9"/>
      <c r="X11" s="9"/>
      <c r="Y11" s="9"/>
      <c r="Z11" s="9">
        <f t="shared" si="2"/>
        <v>0</v>
      </c>
      <c r="AA11" s="9">
        <f t="shared" si="3"/>
        <v>0</v>
      </c>
      <c r="AB11" s="9">
        <f t="shared" si="1"/>
        <v>0</v>
      </c>
    </row>
    <row r="12" spans="1:28" ht="12.75">
      <c r="A12" s="8" t="s">
        <v>31</v>
      </c>
      <c r="B12" s="9"/>
      <c r="C12" s="9" t="s">
        <v>31</v>
      </c>
      <c r="D12" s="9" t="s">
        <v>48</v>
      </c>
      <c r="E12" s="9"/>
      <c r="F12" s="8"/>
      <c r="G12" s="9">
        <f t="shared" si="4"/>
        <v>0</v>
      </c>
      <c r="H12" s="9"/>
      <c r="I12" s="9"/>
      <c r="J12" s="9">
        <f>E12-G12</f>
        <v>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f t="shared" si="2"/>
        <v>0</v>
      </c>
      <c r="AA12" s="9">
        <f t="shared" si="3"/>
        <v>0</v>
      </c>
      <c r="AB12" s="9">
        <f t="shared" si="1"/>
        <v>0</v>
      </c>
    </row>
    <row r="13" spans="1:28" ht="12.75">
      <c r="A13" s="8" t="s">
        <v>31</v>
      </c>
      <c r="C13" s="9" t="s">
        <v>31</v>
      </c>
      <c r="D13" s="9" t="s">
        <v>45</v>
      </c>
      <c r="E13" s="9"/>
      <c r="F13" s="8"/>
      <c r="G13" s="9">
        <f t="shared" si="4"/>
        <v>0</v>
      </c>
      <c r="H13" s="9"/>
      <c r="I13" s="9"/>
      <c r="J13" s="9"/>
      <c r="K13" s="9"/>
      <c r="L13" s="9">
        <f>E13-G13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 t="shared" si="2"/>
        <v>0</v>
      </c>
      <c r="AA13" s="9">
        <f t="shared" si="3"/>
        <v>0</v>
      </c>
      <c r="AB13" s="9">
        <f t="shared" si="1"/>
        <v>0</v>
      </c>
    </row>
    <row r="14" spans="1:28" ht="12.75">
      <c r="A14" s="8" t="s">
        <v>31</v>
      </c>
      <c r="C14" s="9" t="s">
        <v>31</v>
      </c>
      <c r="D14" s="9" t="s">
        <v>46</v>
      </c>
      <c r="E14" s="9"/>
      <c r="F14" s="8"/>
      <c r="G14" s="9">
        <f t="shared" si="4"/>
        <v>0</v>
      </c>
      <c r="H14" s="9"/>
      <c r="I14" s="9"/>
      <c r="J14" s="9"/>
      <c r="K14" s="9"/>
      <c r="L14" s="9" t="s">
        <v>31</v>
      </c>
      <c r="M14" s="9"/>
      <c r="N14" s="9"/>
      <c r="O14" s="9"/>
      <c r="P14" s="9"/>
      <c r="Q14" s="9">
        <f>E14-G14</f>
        <v>0</v>
      </c>
      <c r="R14" s="9"/>
      <c r="S14" s="9" t="s">
        <v>31</v>
      </c>
      <c r="T14" s="9" t="s">
        <v>31</v>
      </c>
      <c r="U14" s="9"/>
      <c r="V14" s="9"/>
      <c r="W14" s="9"/>
      <c r="X14" s="9"/>
      <c r="Y14" s="9"/>
      <c r="Z14" s="9">
        <f t="shared" si="2"/>
        <v>0</v>
      </c>
      <c r="AA14" s="9">
        <f t="shared" si="3"/>
        <v>0</v>
      </c>
      <c r="AB14" s="9">
        <f t="shared" si="1"/>
        <v>0</v>
      </c>
    </row>
    <row r="15" spans="1:28" ht="12.75">
      <c r="A15" s="8" t="s">
        <v>31</v>
      </c>
      <c r="C15" s="9"/>
      <c r="D15" s="9" t="s">
        <v>47</v>
      </c>
      <c r="E15" s="9"/>
      <c r="F15" s="8"/>
      <c r="G15" s="9">
        <f t="shared" si="4"/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>E15-G15</f>
        <v>0</v>
      </c>
      <c r="S15" s="9"/>
      <c r="T15" s="9"/>
      <c r="U15" s="9"/>
      <c r="V15" s="9"/>
      <c r="W15" s="9"/>
      <c r="X15" s="9"/>
      <c r="Y15" s="9"/>
      <c r="Z15" s="9">
        <f t="shared" si="2"/>
        <v>0</v>
      </c>
      <c r="AA15" s="9">
        <f t="shared" si="3"/>
        <v>0</v>
      </c>
      <c r="AB15" s="9">
        <f t="shared" si="1"/>
        <v>0</v>
      </c>
    </row>
    <row r="16" spans="1:28" ht="12.75">
      <c r="A16" s="8" t="s">
        <v>31</v>
      </c>
      <c r="C16" s="9" t="s">
        <v>31</v>
      </c>
      <c r="D16" s="9" t="s">
        <v>50</v>
      </c>
      <c r="E16" s="9"/>
      <c r="F16" s="8"/>
      <c r="G16" s="9">
        <f t="shared" si="4"/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f>E16-G16</f>
        <v>0</v>
      </c>
      <c r="X16" s="9"/>
      <c r="Y16" s="9"/>
      <c r="Z16" s="9">
        <f t="shared" si="2"/>
        <v>0</v>
      </c>
      <c r="AA16" s="9">
        <f t="shared" si="3"/>
        <v>0</v>
      </c>
      <c r="AB16" s="9">
        <f t="shared" si="1"/>
        <v>0</v>
      </c>
    </row>
    <row r="17" spans="1:28" ht="12.75">
      <c r="A17" s="8" t="s">
        <v>31</v>
      </c>
      <c r="B17" s="11" t="s">
        <v>31</v>
      </c>
      <c r="C17" s="9" t="s">
        <v>31</v>
      </c>
      <c r="D17" s="9" t="s">
        <v>51</v>
      </c>
      <c r="E17" s="9"/>
      <c r="F17" s="8"/>
      <c r="G17" s="9">
        <f t="shared" si="4"/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f>E17-G17</f>
        <v>0</v>
      </c>
      <c r="V17" s="9"/>
      <c r="W17" s="9"/>
      <c r="X17" s="9"/>
      <c r="Y17" s="9"/>
      <c r="Z17" s="9">
        <f t="shared" si="2"/>
        <v>0</v>
      </c>
      <c r="AA17" s="9">
        <f t="shared" si="3"/>
        <v>0</v>
      </c>
      <c r="AB17" s="9">
        <f t="shared" si="1"/>
        <v>0</v>
      </c>
    </row>
    <row r="18" spans="1:28" ht="12.75">
      <c r="A18" s="8" t="s">
        <v>31</v>
      </c>
      <c r="C18" s="9" t="s">
        <v>31</v>
      </c>
      <c r="D18" s="9" t="s">
        <v>52</v>
      </c>
      <c r="E18" s="9"/>
      <c r="F18" s="8"/>
      <c r="G18" s="9">
        <f t="shared" si="4"/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>
        <f>E18-G18</f>
        <v>0</v>
      </c>
      <c r="Y18" s="9"/>
      <c r="Z18" s="9">
        <f t="shared" si="2"/>
        <v>0</v>
      </c>
      <c r="AA18" s="9">
        <f t="shared" si="3"/>
        <v>0</v>
      </c>
      <c r="AB18" s="9">
        <f t="shared" si="1"/>
        <v>0</v>
      </c>
    </row>
    <row r="19" spans="1:28" ht="12.75">
      <c r="A19" s="8" t="s">
        <v>31</v>
      </c>
      <c r="C19" s="9" t="s">
        <v>31</v>
      </c>
      <c r="D19" s="9" t="s">
        <v>53</v>
      </c>
      <c r="E19" s="9"/>
      <c r="F19" s="8"/>
      <c r="G19" s="9">
        <f t="shared" si="4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E19-G19</f>
        <v>0</v>
      </c>
      <c r="Y19" s="9"/>
      <c r="Z19" s="9">
        <f t="shared" si="2"/>
        <v>0</v>
      </c>
      <c r="AA19" s="9">
        <f t="shared" si="3"/>
        <v>0</v>
      </c>
      <c r="AB19" s="9">
        <f t="shared" si="1"/>
        <v>0</v>
      </c>
    </row>
    <row r="20" spans="1:28" ht="12.75">
      <c r="A20" s="11" t="s">
        <v>31</v>
      </c>
      <c r="C20" s="9" t="s">
        <v>31</v>
      </c>
      <c r="D20" s="9" t="s">
        <v>55</v>
      </c>
      <c r="E20" s="9"/>
      <c r="F20" s="8"/>
      <c r="G20" s="9">
        <f t="shared" si="4"/>
        <v>0</v>
      </c>
      <c r="H20" s="9"/>
      <c r="I20" s="9"/>
      <c r="J20" s="9"/>
      <c r="K20" s="9"/>
      <c r="L20" s="9" t="s">
        <v>31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>
        <f>E20-G20</f>
        <v>0</v>
      </c>
      <c r="Z20" s="9">
        <f t="shared" si="2"/>
        <v>0</v>
      </c>
      <c r="AA20" s="9">
        <f t="shared" si="3"/>
        <v>0</v>
      </c>
      <c r="AB20" s="9">
        <f t="shared" si="1"/>
        <v>0</v>
      </c>
    </row>
    <row r="21" spans="1:28" ht="12.75">
      <c r="A21" s="11" t="s">
        <v>31</v>
      </c>
      <c r="C21" s="9" t="s">
        <v>31</v>
      </c>
      <c r="D21" s="9" t="s">
        <v>56</v>
      </c>
      <c r="E21" s="9"/>
      <c r="F21" s="8"/>
      <c r="G21" s="9">
        <f t="shared" si="4"/>
        <v>0</v>
      </c>
      <c r="H21" s="9"/>
      <c r="I21" s="9"/>
      <c r="J21" s="9"/>
      <c r="K21" s="9">
        <f>E21-G21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 t="s">
        <v>31</v>
      </c>
      <c r="Z21" s="9">
        <f t="shared" si="2"/>
        <v>0</v>
      </c>
      <c r="AA21" s="9">
        <f t="shared" si="3"/>
        <v>0</v>
      </c>
      <c r="AB21" s="9">
        <f t="shared" si="1"/>
        <v>0</v>
      </c>
    </row>
    <row r="22" spans="1:28" ht="12.75">
      <c r="A22" s="11" t="s">
        <v>31</v>
      </c>
      <c r="C22" s="9" t="s">
        <v>31</v>
      </c>
      <c r="D22" s="9" t="s">
        <v>57</v>
      </c>
      <c r="E22" s="9"/>
      <c r="F22" s="8"/>
      <c r="G22" s="9">
        <f t="shared" si="4"/>
        <v>0</v>
      </c>
      <c r="H22" s="9"/>
      <c r="I22" s="9"/>
      <c r="J22" s="9"/>
      <c r="K22" s="9"/>
      <c r="L22" s="9"/>
      <c r="M22" s="9">
        <f>E22-G22</f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>
        <f t="shared" si="2"/>
        <v>0</v>
      </c>
      <c r="AA22" s="9">
        <f t="shared" si="3"/>
        <v>0</v>
      </c>
      <c r="AB22" s="9">
        <f t="shared" si="1"/>
        <v>0</v>
      </c>
    </row>
    <row r="23" spans="1:28" ht="12.75">
      <c r="A23" s="11" t="s">
        <v>31</v>
      </c>
      <c r="C23" s="9" t="s">
        <v>31</v>
      </c>
      <c r="D23" s="9" t="s">
        <v>49</v>
      </c>
      <c r="E23" s="9"/>
      <c r="F23" s="8"/>
      <c r="G23" s="9">
        <v>0</v>
      </c>
      <c r="H23" s="9"/>
      <c r="I23" s="9"/>
      <c r="J23" s="9"/>
      <c r="K23" s="9"/>
      <c r="L23" s="9"/>
      <c r="M23" s="9"/>
      <c r="N23" s="9">
        <f>E23-G23</f>
        <v>0</v>
      </c>
      <c r="O23" s="9" t="s">
        <v>42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>
        <f t="shared" si="2"/>
        <v>0</v>
      </c>
      <c r="AA23" s="9">
        <f>N23-G23*10</f>
        <v>0</v>
      </c>
      <c r="AB23" s="9">
        <f t="shared" si="1"/>
        <v>0</v>
      </c>
    </row>
    <row r="24" spans="1:28" ht="12.75">
      <c r="A24" s="11" t="s">
        <v>31</v>
      </c>
      <c r="C24" s="9" t="s">
        <v>31</v>
      </c>
      <c r="D24" s="9"/>
      <c r="E24" s="9"/>
      <c r="F24" s="8"/>
      <c r="G24" s="9">
        <f t="shared" si="4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>
        <f t="shared" si="2"/>
        <v>0</v>
      </c>
      <c r="AA24" s="9">
        <f t="shared" si="3"/>
        <v>0</v>
      </c>
      <c r="AB24" s="9">
        <f t="shared" si="1"/>
        <v>0</v>
      </c>
    </row>
    <row r="25" spans="3:28" ht="12.75">
      <c r="C25" s="9"/>
      <c r="D25" s="9"/>
      <c r="E25" s="9"/>
      <c r="F25" s="8"/>
      <c r="G25" s="9">
        <f>E25/11</f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>
        <f aca="true" t="shared" si="5" ref="Z25:Z31">E25-SUM(G25:Y25)</f>
        <v>0</v>
      </c>
      <c r="AA25" s="9">
        <f aca="true" t="shared" si="6" ref="AA25:AA31">J25+P25</f>
        <v>0</v>
      </c>
      <c r="AB25" s="9">
        <f aca="true" t="shared" si="7" ref="AB25:AB31">E25/11-G25-((Z25+AA25)/11)</f>
        <v>0</v>
      </c>
    </row>
    <row r="26" spans="3:28" ht="12.75">
      <c r="C26" s="9"/>
      <c r="D26" s="9"/>
      <c r="E26" s="9"/>
      <c r="F26" s="8"/>
      <c r="G26" s="9">
        <f>E26/11</f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>
        <f t="shared" si="5"/>
        <v>0</v>
      </c>
      <c r="AA26" s="9">
        <f t="shared" si="6"/>
        <v>0</v>
      </c>
      <c r="AB26" s="9">
        <f t="shared" si="7"/>
        <v>0</v>
      </c>
    </row>
    <row r="27" spans="3:28" ht="12.75">
      <c r="C27" s="9"/>
      <c r="D27" s="9"/>
      <c r="E27" s="9"/>
      <c r="F27" s="8"/>
      <c r="G27" s="9">
        <f>E27/11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>
        <f t="shared" si="5"/>
        <v>0</v>
      </c>
      <c r="AA27" s="9">
        <f t="shared" si="6"/>
        <v>0</v>
      </c>
      <c r="AB27" s="9">
        <f t="shared" si="7"/>
        <v>0</v>
      </c>
    </row>
    <row r="28" spans="3:28" ht="12.75">
      <c r="C28" s="9"/>
      <c r="D28" s="9"/>
      <c r="E28" s="9"/>
      <c r="F28" s="8"/>
      <c r="G28" s="9">
        <f>E28/11</f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>
        <f t="shared" si="5"/>
        <v>0</v>
      </c>
      <c r="AA28" s="9">
        <f t="shared" si="6"/>
        <v>0</v>
      </c>
      <c r="AB28" s="9">
        <f t="shared" si="7"/>
        <v>0</v>
      </c>
    </row>
    <row r="29" spans="3:28" ht="12.75">
      <c r="C29" s="9"/>
      <c r="D29" s="9"/>
      <c r="E29" s="9"/>
      <c r="F29" s="8"/>
      <c r="G29" s="9">
        <f>E29/11</f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>
        <f t="shared" si="5"/>
        <v>0</v>
      </c>
      <c r="AA29" s="9">
        <f t="shared" si="6"/>
        <v>0</v>
      </c>
      <c r="AB29" s="9">
        <f t="shared" si="7"/>
        <v>0</v>
      </c>
    </row>
    <row r="30" spans="3:28" ht="12.75">
      <c r="C30" s="9"/>
      <c r="D30" s="9"/>
      <c r="E30" s="9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f t="shared" si="5"/>
        <v>0</v>
      </c>
      <c r="AA30" s="9">
        <f t="shared" si="6"/>
        <v>0</v>
      </c>
      <c r="AB30" s="9">
        <f t="shared" si="7"/>
        <v>0</v>
      </c>
    </row>
    <row r="31" spans="3:28" ht="12.75">
      <c r="C31" s="9"/>
      <c r="D31" s="9"/>
      <c r="E31" s="9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>
        <f t="shared" si="5"/>
        <v>0</v>
      </c>
      <c r="AA31" s="9">
        <f t="shared" si="6"/>
        <v>0</v>
      </c>
      <c r="AB31" s="9">
        <f t="shared" si="7"/>
        <v>0</v>
      </c>
    </row>
    <row r="32" spans="3:28" ht="12.75">
      <c r="C32" s="9"/>
      <c r="D32" s="9"/>
      <c r="E32" s="9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3:28" ht="12.75">
      <c r="C33" s="9" t="s">
        <v>31</v>
      </c>
      <c r="D33" s="9"/>
      <c r="E33" s="9"/>
      <c r="F33" s="8" t="s">
        <v>31</v>
      </c>
      <c r="G33" s="9" t="s">
        <v>31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3:28" ht="12.75">
      <c r="C34" s="9" t="s">
        <v>31</v>
      </c>
      <c r="D34" s="9"/>
      <c r="E34" s="9"/>
      <c r="F34" s="8" t="s">
        <v>31</v>
      </c>
      <c r="G34" s="9" t="s">
        <v>31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3:28" ht="12.75">
      <c r="C35" s="9" t="s">
        <v>31</v>
      </c>
      <c r="D35" s="9"/>
      <c r="E35" s="9"/>
      <c r="F35" s="8" t="s">
        <v>31</v>
      </c>
      <c r="G35" s="9" t="s">
        <v>32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3:28" ht="12.75">
      <c r="C36" s="9" t="s">
        <v>31</v>
      </c>
      <c r="D36" s="9"/>
      <c r="E36" s="9"/>
      <c r="F36" s="8" t="s">
        <v>31</v>
      </c>
      <c r="G36" s="9" t="s">
        <v>31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3:28" ht="12.75">
      <c r="C37" s="9" t="s">
        <v>31</v>
      </c>
      <c r="D37" s="9"/>
      <c r="E37" s="9"/>
      <c r="F37" s="8" t="s">
        <v>31</v>
      </c>
      <c r="G37" s="9" t="s">
        <v>31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</sheetData>
  <sheetProtection/>
  <printOptions/>
  <pageMargins left="1.0833333333333333" right="1.0833333333333333" top="0.8333333333333334" bottom="0.833333333333333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9.28125" style="0" customWidth="1"/>
    <col min="3" max="3" width="6.00390625" style="0" customWidth="1"/>
    <col min="4" max="4" width="12.421875" style="0" customWidth="1"/>
    <col min="9" max="9" width="5.28125" style="0" customWidth="1"/>
    <col min="10" max="10" width="5.8515625" style="0" customWidth="1"/>
    <col min="11" max="11" width="4.28125" style="0" customWidth="1"/>
    <col min="12" max="12" width="7.00390625" style="0" customWidth="1"/>
    <col min="13" max="13" width="5.8515625" style="0" customWidth="1"/>
    <col min="15" max="15" width="5.57421875" style="0" customWidth="1"/>
    <col min="16" max="16" width="6.7109375" style="0" customWidth="1"/>
    <col min="20" max="20" width="4.421875" style="0" customWidth="1"/>
    <col min="21" max="21" width="8.7109375" style="0" customWidth="1"/>
    <col min="22" max="22" width="10.8515625" style="0" customWidth="1"/>
    <col min="23" max="23" width="6.421875" style="0" customWidth="1"/>
    <col min="24" max="24" width="9.28125" style="0" customWidth="1"/>
    <col min="25" max="27" width="7.28125" style="0" customWidth="1"/>
  </cols>
  <sheetData>
    <row r="1" spans="1:28" ht="12.75">
      <c r="A1" s="3" t="s">
        <v>64</v>
      </c>
      <c r="B1" s="2"/>
      <c r="C1" s="2"/>
      <c r="D1" s="2"/>
      <c r="E1" s="2" t="s">
        <v>0</v>
      </c>
      <c r="F1" s="2">
        <f>(B4-C4)*0+C4-G4</f>
        <v>0</v>
      </c>
      <c r="G1" s="2" t="s">
        <v>1</v>
      </c>
      <c r="H1" s="2"/>
      <c r="I1" s="2"/>
      <c r="J1" s="2">
        <f>(E4-AA4-Z4)/11-G4</f>
        <v>0</v>
      </c>
      <c r="K1" s="4"/>
      <c r="L1" s="4"/>
      <c r="M1" s="4">
        <v>1</v>
      </c>
      <c r="N1" s="4">
        <v>1</v>
      </c>
      <c r="O1" s="2"/>
      <c r="P1" s="2" t="s">
        <v>2</v>
      </c>
      <c r="Q1" s="4"/>
      <c r="R1" s="4"/>
      <c r="S1" s="4">
        <v>0.25</v>
      </c>
      <c r="T1" s="2"/>
      <c r="U1" s="2"/>
      <c r="V1" s="2"/>
      <c r="W1" s="4"/>
      <c r="X1" s="2"/>
      <c r="Y1" s="4"/>
      <c r="Z1" s="2"/>
      <c r="AA1" s="2"/>
      <c r="AB1" s="1"/>
    </row>
    <row r="2" spans="1:28" ht="12.75">
      <c r="A2" s="3">
        <v>2020</v>
      </c>
      <c r="B2" s="5" t="s">
        <v>38</v>
      </c>
      <c r="C2" s="2">
        <f>(B4-C4)</f>
        <v>0</v>
      </c>
      <c r="D2" s="2" t="s">
        <v>3</v>
      </c>
      <c r="E2" s="2"/>
      <c r="F2" s="2"/>
      <c r="G2" s="2"/>
      <c r="H2" s="2">
        <f>E2-G2</f>
        <v>0</v>
      </c>
      <c r="I2" s="2">
        <f>E2-G2</f>
        <v>0</v>
      </c>
      <c r="J2" s="2">
        <f>E2-G2</f>
        <v>0</v>
      </c>
      <c r="K2" s="2">
        <f>E2-G2</f>
        <v>0</v>
      </c>
      <c r="L2" s="2">
        <f>E2-G2</f>
        <v>0</v>
      </c>
      <c r="M2" s="2">
        <f>E2-G2</f>
        <v>0</v>
      </c>
      <c r="N2" s="2">
        <f>E2-G2</f>
        <v>0</v>
      </c>
      <c r="O2" s="2">
        <f>E2*0.2-G2</f>
        <v>0</v>
      </c>
      <c r="P2" s="2">
        <f>E2-G2</f>
        <v>0</v>
      </c>
      <c r="Q2" s="2">
        <f>E2-G2</f>
        <v>0</v>
      </c>
      <c r="R2" s="2">
        <f>E2-G2</f>
        <v>0</v>
      </c>
      <c r="S2" s="2">
        <f>E2/4-G2</f>
        <v>0</v>
      </c>
      <c r="T2" s="2">
        <f>E2-G2</f>
        <v>0</v>
      </c>
      <c r="U2" s="2">
        <f>E2-G2</f>
        <v>0</v>
      </c>
      <c r="V2" s="2">
        <f>E2-G2</f>
        <v>0</v>
      </c>
      <c r="W2" s="2">
        <f>E2-G2</f>
        <v>0</v>
      </c>
      <c r="X2" s="2">
        <f>E2-G2</f>
        <v>0</v>
      </c>
      <c r="Y2" s="2">
        <f>E2-G2</f>
        <v>0</v>
      </c>
      <c r="Z2" s="2">
        <f>E2-SUM(G2:Y2)</f>
        <v>0</v>
      </c>
      <c r="AA2" s="2">
        <f>J2+P2+Y2</f>
        <v>0</v>
      </c>
      <c r="AB2" s="1"/>
    </row>
    <row r="3" spans="1:28" ht="12">
      <c r="A3" s="3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54</v>
      </c>
      <c r="Z3" s="2" t="s">
        <v>28</v>
      </c>
      <c r="AA3" s="2" t="s">
        <v>29</v>
      </c>
      <c r="AB3" s="3" t="s">
        <v>30</v>
      </c>
    </row>
    <row r="4" spans="1:28" ht="12">
      <c r="A4" s="3"/>
      <c r="B4" s="2">
        <f>SUM(B6:B83)</f>
        <v>0</v>
      </c>
      <c r="C4" s="2">
        <f>SUM(C6:C83)</f>
        <v>0</v>
      </c>
      <c r="D4" s="2">
        <f>SUM(G4:Z4)</f>
        <v>0</v>
      </c>
      <c r="E4" s="2">
        <f>SUM(E6:E42)</f>
        <v>0</v>
      </c>
      <c r="F4" s="2">
        <v>0</v>
      </c>
      <c r="G4" s="2">
        <f aca="true" t="shared" si="0" ref="G4:AB4">SUM(G6:G83)</f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</row>
    <row r="5" spans="1:2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">
      <c r="A6" s="3" t="s">
        <v>71</v>
      </c>
      <c r="B6" s="2">
        <v>0</v>
      </c>
      <c r="C6" s="2">
        <f>B6/11</f>
        <v>0</v>
      </c>
      <c r="D6" s="2" t="s">
        <v>39</v>
      </c>
      <c r="E6" s="2"/>
      <c r="F6" s="3"/>
      <c r="G6" s="2">
        <f>E6/11</f>
        <v>0</v>
      </c>
      <c r="H6" s="2">
        <f>E6-G6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f>E6-SUM(G6:Y6)</f>
        <v>0</v>
      </c>
      <c r="AA6" s="2">
        <f>J6+P6</f>
        <v>0</v>
      </c>
      <c r="AB6" s="2">
        <f aca="true" t="shared" si="1" ref="AB6:AB24">E6/11-G6-((Z6+AA6)/11)</f>
        <v>0</v>
      </c>
    </row>
    <row r="7" spans="1:28" ht="12">
      <c r="A7" s="3" t="s">
        <v>72</v>
      </c>
      <c r="B7" s="2">
        <v>0</v>
      </c>
      <c r="C7" s="2">
        <f>B7/11</f>
        <v>0</v>
      </c>
      <c r="D7" s="2" t="s">
        <v>43</v>
      </c>
      <c r="E7" s="2"/>
      <c r="F7" s="3"/>
      <c r="G7" s="2">
        <f>E7/11</f>
        <v>0</v>
      </c>
      <c r="H7" s="2">
        <f>E7-G7</f>
        <v>0</v>
      </c>
      <c r="I7" s="2"/>
      <c r="J7" s="2"/>
      <c r="K7" s="2"/>
      <c r="L7" s="2"/>
      <c r="M7" s="2" t="s">
        <v>31</v>
      </c>
      <c r="N7" s="2" t="s">
        <v>31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f aca="true" t="shared" si="2" ref="Z7:Z24">E7-SUM(G7:Y7)</f>
        <v>0</v>
      </c>
      <c r="AA7" s="2">
        <f aca="true" t="shared" si="3" ref="AA7:AA24">J7+P7</f>
        <v>0</v>
      </c>
      <c r="AB7" s="2">
        <f t="shared" si="1"/>
        <v>0</v>
      </c>
    </row>
    <row r="8" spans="1:28" ht="12">
      <c r="A8" s="3" t="s">
        <v>73</v>
      </c>
      <c r="B8" s="2">
        <v>0</v>
      </c>
      <c r="C8" s="2">
        <f>B8/11</f>
        <v>0</v>
      </c>
      <c r="D8" s="2" t="s">
        <v>40</v>
      </c>
      <c r="E8" s="2"/>
      <c r="F8" s="3"/>
      <c r="G8" s="2">
        <f aca="true" t="shared" si="4" ref="G8:G24">E8/11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f>E8/4-G8</f>
        <v>0</v>
      </c>
      <c r="T8" s="2"/>
      <c r="U8" s="2"/>
      <c r="V8" s="2"/>
      <c r="W8" s="2"/>
      <c r="X8" s="2"/>
      <c r="Y8" s="2" t="s">
        <v>31</v>
      </c>
      <c r="Z8" s="2">
        <f t="shared" si="2"/>
        <v>0</v>
      </c>
      <c r="AA8" s="2">
        <f t="shared" si="3"/>
        <v>0</v>
      </c>
      <c r="AB8" s="2">
        <f t="shared" si="1"/>
        <v>0</v>
      </c>
    </row>
    <row r="9" spans="1:28" ht="12">
      <c r="A9" s="3" t="s">
        <v>31</v>
      </c>
      <c r="B9" s="2"/>
      <c r="C9" s="2" t="s">
        <v>31</v>
      </c>
      <c r="D9" s="2" t="s">
        <v>41</v>
      </c>
      <c r="E9" s="2"/>
      <c r="F9" s="3"/>
      <c r="G9" s="2">
        <f t="shared" si="4"/>
        <v>0</v>
      </c>
      <c r="H9" s="2">
        <f>E9-G9</f>
        <v>0</v>
      </c>
      <c r="I9" s="2"/>
      <c r="J9" s="2"/>
      <c r="K9" s="2"/>
      <c r="L9" s="2"/>
      <c r="M9" s="2" t="s">
        <v>31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31</v>
      </c>
      <c r="Z9" s="2">
        <f t="shared" si="2"/>
        <v>0</v>
      </c>
      <c r="AA9" s="2">
        <f t="shared" si="3"/>
        <v>0</v>
      </c>
      <c r="AB9" s="2">
        <f t="shared" si="1"/>
        <v>0</v>
      </c>
    </row>
    <row r="10" spans="1:28" ht="12">
      <c r="A10" s="3" t="s">
        <v>31</v>
      </c>
      <c r="B10" s="2"/>
      <c r="C10" s="2" t="s">
        <v>31</v>
      </c>
      <c r="D10" s="2" t="s">
        <v>44</v>
      </c>
      <c r="E10" s="2"/>
      <c r="F10" s="3"/>
      <c r="G10" s="2">
        <f t="shared" si="4"/>
        <v>0</v>
      </c>
      <c r="H10" s="2" t="s">
        <v>31</v>
      </c>
      <c r="I10" s="2"/>
      <c r="J10" s="2"/>
      <c r="K10" s="2"/>
      <c r="L10" s="2"/>
      <c r="M10" s="2" t="s">
        <v>31</v>
      </c>
      <c r="N10" s="2">
        <f>E10-G10</f>
        <v>0</v>
      </c>
      <c r="O10" s="2"/>
      <c r="P10" s="2"/>
      <c r="Q10" s="2"/>
      <c r="R10" s="2"/>
      <c r="S10" s="2" t="s">
        <v>31</v>
      </c>
      <c r="T10" s="2"/>
      <c r="U10" s="2"/>
      <c r="V10" s="2"/>
      <c r="W10" s="2"/>
      <c r="X10" s="2"/>
      <c r="Y10" s="2"/>
      <c r="Z10" s="2">
        <f t="shared" si="2"/>
        <v>0</v>
      </c>
      <c r="AA10" s="2">
        <f t="shared" si="3"/>
        <v>0</v>
      </c>
      <c r="AB10" s="2">
        <f t="shared" si="1"/>
        <v>0</v>
      </c>
    </row>
    <row r="11" spans="1:28" ht="12">
      <c r="A11" s="3" t="s">
        <v>31</v>
      </c>
      <c r="B11" s="2" t="s">
        <v>31</v>
      </c>
      <c r="C11" s="2" t="s">
        <v>31</v>
      </c>
      <c r="D11" s="2" t="s">
        <v>48</v>
      </c>
      <c r="E11" s="2"/>
      <c r="F11" s="3"/>
      <c r="G11" s="7">
        <f t="shared" si="4"/>
        <v>0</v>
      </c>
      <c r="H11" s="2"/>
      <c r="I11" s="2"/>
      <c r="J11" s="2"/>
      <c r="K11" s="2"/>
      <c r="L11" s="2"/>
      <c r="M11" s="2"/>
      <c r="N11" s="2"/>
      <c r="O11" s="2"/>
      <c r="P11" s="2">
        <f>E11-G11</f>
        <v>0</v>
      </c>
      <c r="Q11" s="2"/>
      <c r="R11" s="2"/>
      <c r="S11" s="2"/>
      <c r="T11" s="2"/>
      <c r="U11" s="2"/>
      <c r="V11" s="2"/>
      <c r="W11" s="2"/>
      <c r="X11" s="2"/>
      <c r="Y11" s="2"/>
      <c r="Z11" s="2">
        <f t="shared" si="2"/>
        <v>0</v>
      </c>
      <c r="AA11" s="2">
        <f t="shared" si="3"/>
        <v>0</v>
      </c>
      <c r="AB11" s="2">
        <f t="shared" si="1"/>
        <v>0</v>
      </c>
    </row>
    <row r="12" spans="1:28" ht="12">
      <c r="A12" s="3" t="s">
        <v>31</v>
      </c>
      <c r="B12" s="2"/>
      <c r="C12" s="2" t="s">
        <v>31</v>
      </c>
      <c r="D12" s="2" t="s">
        <v>48</v>
      </c>
      <c r="E12" s="2"/>
      <c r="F12" s="3"/>
      <c r="G12" s="2">
        <f t="shared" si="4"/>
        <v>0</v>
      </c>
      <c r="H12" s="2"/>
      <c r="I12" s="2"/>
      <c r="J12" s="2">
        <f>E12-G12</f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f t="shared" si="2"/>
        <v>0</v>
      </c>
      <c r="AA12" s="2">
        <f t="shared" si="3"/>
        <v>0</v>
      </c>
      <c r="AB12" s="2">
        <f t="shared" si="1"/>
        <v>0</v>
      </c>
    </row>
    <row r="13" spans="1:28" ht="12">
      <c r="A13" s="3" t="s">
        <v>31</v>
      </c>
      <c r="B13" s="2"/>
      <c r="C13" s="2" t="s">
        <v>31</v>
      </c>
      <c r="D13" s="2" t="s">
        <v>45</v>
      </c>
      <c r="E13" s="2"/>
      <c r="F13" s="3"/>
      <c r="G13" s="2">
        <f t="shared" si="4"/>
        <v>0</v>
      </c>
      <c r="H13" s="2"/>
      <c r="I13" s="2"/>
      <c r="J13" s="2"/>
      <c r="K13" s="2"/>
      <c r="L13" s="2">
        <f>E13-G13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f t="shared" si="2"/>
        <v>0</v>
      </c>
      <c r="AA13" s="2">
        <f t="shared" si="3"/>
        <v>0</v>
      </c>
      <c r="AB13" s="2">
        <f t="shared" si="1"/>
        <v>0</v>
      </c>
    </row>
    <row r="14" spans="1:28" ht="12.75">
      <c r="A14" s="3" t="s">
        <v>31</v>
      </c>
      <c r="B14" s="1"/>
      <c r="C14" s="2" t="s">
        <v>31</v>
      </c>
      <c r="D14" s="2" t="s">
        <v>46</v>
      </c>
      <c r="E14" s="2"/>
      <c r="F14" s="3"/>
      <c r="G14" s="2">
        <f t="shared" si="4"/>
        <v>0</v>
      </c>
      <c r="H14" s="2"/>
      <c r="I14" s="2"/>
      <c r="J14" s="2"/>
      <c r="K14" s="2"/>
      <c r="L14" s="2" t="s">
        <v>31</v>
      </c>
      <c r="M14" s="2"/>
      <c r="N14" s="2"/>
      <c r="O14" s="2"/>
      <c r="P14" s="2"/>
      <c r="Q14" s="2">
        <f>E14-G14</f>
        <v>0</v>
      </c>
      <c r="R14" s="2"/>
      <c r="S14" s="2" t="s">
        <v>31</v>
      </c>
      <c r="T14" s="2" t="s">
        <v>31</v>
      </c>
      <c r="U14" s="2"/>
      <c r="V14" s="2"/>
      <c r="W14" s="2"/>
      <c r="X14" s="2"/>
      <c r="Y14" s="2"/>
      <c r="Z14" s="2">
        <f t="shared" si="2"/>
        <v>0</v>
      </c>
      <c r="AA14" s="2">
        <f t="shared" si="3"/>
        <v>0</v>
      </c>
      <c r="AB14" s="2">
        <f t="shared" si="1"/>
        <v>0</v>
      </c>
    </row>
    <row r="15" spans="1:28" ht="12.75">
      <c r="A15" s="3" t="s">
        <v>31</v>
      </c>
      <c r="B15" s="1"/>
      <c r="C15" s="2"/>
      <c r="D15" s="2" t="s">
        <v>47</v>
      </c>
      <c r="E15" s="2"/>
      <c r="F15" s="3"/>
      <c r="G15" s="7">
        <f t="shared" si="4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>E15-G15</f>
        <v>0</v>
      </c>
      <c r="S15" s="2"/>
      <c r="T15" s="2"/>
      <c r="U15" s="2"/>
      <c r="V15" s="2"/>
      <c r="W15" s="2"/>
      <c r="X15" s="2"/>
      <c r="Y15" s="2"/>
      <c r="Z15" s="2">
        <f t="shared" si="2"/>
        <v>0</v>
      </c>
      <c r="AA15" s="2">
        <f t="shared" si="3"/>
        <v>0</v>
      </c>
      <c r="AB15" s="2">
        <f t="shared" si="1"/>
        <v>0</v>
      </c>
    </row>
    <row r="16" spans="1:28" ht="12.75">
      <c r="A16" s="3" t="s">
        <v>31</v>
      </c>
      <c r="B16" s="1"/>
      <c r="C16" s="2" t="s">
        <v>31</v>
      </c>
      <c r="D16" s="2" t="s">
        <v>50</v>
      </c>
      <c r="E16" s="2"/>
      <c r="F16" s="3"/>
      <c r="G16" s="2">
        <f t="shared" si="4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f>E16-G16</f>
        <v>0</v>
      </c>
      <c r="X16" s="2"/>
      <c r="Y16" s="2"/>
      <c r="Z16" s="2">
        <f t="shared" si="2"/>
        <v>0</v>
      </c>
      <c r="AA16" s="2">
        <f t="shared" si="3"/>
        <v>0</v>
      </c>
      <c r="AB16" s="2">
        <f t="shared" si="1"/>
        <v>0</v>
      </c>
    </row>
    <row r="17" spans="1:28" ht="12.75">
      <c r="A17" s="3" t="s">
        <v>31</v>
      </c>
      <c r="B17" s="1" t="s">
        <v>31</v>
      </c>
      <c r="C17" s="2" t="s">
        <v>31</v>
      </c>
      <c r="D17" s="2" t="s">
        <v>51</v>
      </c>
      <c r="E17" s="2"/>
      <c r="F17" s="3"/>
      <c r="G17" s="2">
        <f t="shared" si="4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f>E17-G17</f>
        <v>0</v>
      </c>
      <c r="V17" s="2"/>
      <c r="W17" s="2"/>
      <c r="X17" s="2"/>
      <c r="Y17" s="2"/>
      <c r="Z17" s="2">
        <f t="shared" si="2"/>
        <v>0</v>
      </c>
      <c r="AA17" s="2">
        <f t="shared" si="3"/>
        <v>0</v>
      </c>
      <c r="AB17" s="2">
        <f t="shared" si="1"/>
        <v>0</v>
      </c>
    </row>
    <row r="18" spans="1:28" ht="12.75">
      <c r="A18" s="3" t="s">
        <v>31</v>
      </c>
      <c r="B18" s="1"/>
      <c r="C18" s="2" t="s">
        <v>31</v>
      </c>
      <c r="D18" s="2" t="s">
        <v>52</v>
      </c>
      <c r="E18" s="2"/>
      <c r="F18" s="3"/>
      <c r="G18" s="2">
        <f t="shared" si="4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>E18-G18</f>
        <v>0</v>
      </c>
      <c r="Y18" s="2"/>
      <c r="Z18" s="2">
        <f t="shared" si="2"/>
        <v>0</v>
      </c>
      <c r="AA18" s="2">
        <f t="shared" si="3"/>
        <v>0</v>
      </c>
      <c r="AB18" s="2">
        <f t="shared" si="1"/>
        <v>0</v>
      </c>
    </row>
    <row r="19" spans="1:28" ht="12.75">
      <c r="A19" s="3" t="s">
        <v>31</v>
      </c>
      <c r="B19" s="1"/>
      <c r="C19" s="2" t="s">
        <v>31</v>
      </c>
      <c r="D19" s="2" t="s">
        <v>53</v>
      </c>
      <c r="E19" s="2"/>
      <c r="F19" s="3"/>
      <c r="G19" s="2">
        <f t="shared" si="4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>E19-G19</f>
        <v>0</v>
      </c>
      <c r="Y19" s="2"/>
      <c r="Z19" s="2">
        <f t="shared" si="2"/>
        <v>0</v>
      </c>
      <c r="AA19" s="2">
        <f t="shared" si="3"/>
        <v>0</v>
      </c>
      <c r="AB19" s="2">
        <f t="shared" si="1"/>
        <v>0</v>
      </c>
    </row>
    <row r="20" spans="1:28" ht="12.75">
      <c r="A20" s="3" t="s">
        <v>31</v>
      </c>
      <c r="B20" s="1"/>
      <c r="C20" s="2" t="s">
        <v>31</v>
      </c>
      <c r="D20" s="2" t="s">
        <v>55</v>
      </c>
      <c r="E20" s="2"/>
      <c r="F20" s="3"/>
      <c r="G20" s="2">
        <f t="shared" si="4"/>
        <v>0</v>
      </c>
      <c r="H20" s="2"/>
      <c r="I20" s="2"/>
      <c r="J20" s="2"/>
      <c r="K20" s="2"/>
      <c r="L20" s="2" t="s">
        <v>31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f>E20-G20</f>
        <v>0</v>
      </c>
      <c r="Z20" s="2">
        <f t="shared" si="2"/>
        <v>0</v>
      </c>
      <c r="AA20" s="2">
        <f t="shared" si="3"/>
        <v>0</v>
      </c>
      <c r="AB20" s="2">
        <f t="shared" si="1"/>
        <v>0</v>
      </c>
    </row>
    <row r="21" spans="1:28" ht="12.75">
      <c r="A21" s="3" t="s">
        <v>31</v>
      </c>
      <c r="B21" s="1"/>
      <c r="C21" s="2" t="s">
        <v>31</v>
      </c>
      <c r="D21" s="2" t="s">
        <v>56</v>
      </c>
      <c r="E21" s="2"/>
      <c r="F21" s="3"/>
      <c r="G21" s="2">
        <f t="shared" si="4"/>
        <v>0</v>
      </c>
      <c r="H21" s="2"/>
      <c r="I21" s="2"/>
      <c r="J21" s="2"/>
      <c r="K21" s="2">
        <f>E21-G21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 t="s">
        <v>31</v>
      </c>
      <c r="Z21" s="2">
        <f t="shared" si="2"/>
        <v>0</v>
      </c>
      <c r="AA21" s="2">
        <f t="shared" si="3"/>
        <v>0</v>
      </c>
      <c r="AB21" s="2">
        <f t="shared" si="1"/>
        <v>0</v>
      </c>
    </row>
    <row r="22" spans="1:28" ht="12">
      <c r="A22" t="s">
        <v>31</v>
      </c>
      <c r="C22" t="s">
        <v>31</v>
      </c>
      <c r="D22" s="2" t="s">
        <v>57</v>
      </c>
      <c r="E22" s="2"/>
      <c r="G22" s="2">
        <f t="shared" si="4"/>
        <v>0</v>
      </c>
      <c r="J22" s="2"/>
      <c r="M22">
        <f>E22-G22</f>
        <v>0</v>
      </c>
      <c r="Z22" s="2">
        <f t="shared" si="2"/>
        <v>0</v>
      </c>
      <c r="AA22" s="2">
        <f t="shared" si="3"/>
        <v>0</v>
      </c>
      <c r="AB22" s="2">
        <f t="shared" si="1"/>
        <v>0</v>
      </c>
    </row>
    <row r="23" spans="1:28" ht="12">
      <c r="A23" t="s">
        <v>31</v>
      </c>
      <c r="C23" t="s">
        <v>31</v>
      </c>
      <c r="D23" t="s">
        <v>49</v>
      </c>
      <c r="G23" s="2">
        <v>0</v>
      </c>
      <c r="N23">
        <f>E23-G23</f>
        <v>0</v>
      </c>
      <c r="O23" t="s">
        <v>42</v>
      </c>
      <c r="Z23" s="2">
        <f t="shared" si="2"/>
        <v>0</v>
      </c>
      <c r="AA23" s="2">
        <f>N23-G23*10</f>
        <v>0</v>
      </c>
      <c r="AB23" s="2">
        <f t="shared" si="1"/>
        <v>0</v>
      </c>
    </row>
    <row r="24" spans="1:28" ht="12">
      <c r="A24" t="s">
        <v>31</v>
      </c>
      <c r="C24" t="s">
        <v>31</v>
      </c>
      <c r="G24" s="2">
        <f t="shared" si="4"/>
        <v>0</v>
      </c>
      <c r="Z24" s="2">
        <f t="shared" si="2"/>
        <v>0</v>
      </c>
      <c r="AA24" s="2">
        <f t="shared" si="3"/>
        <v>0</v>
      </c>
      <c r="AB24" s="2">
        <f t="shared" si="1"/>
        <v>0</v>
      </c>
    </row>
    <row r="25" spans="7:28" ht="12">
      <c r="G25" s="2">
        <f>E25/11</f>
        <v>0</v>
      </c>
      <c r="Z25" s="2">
        <f>E25-SUM(G25:Y25)</f>
        <v>0</v>
      </c>
      <c r="AA25" s="2">
        <f>J25+P25</f>
        <v>0</v>
      </c>
      <c r="AB25" s="2">
        <f>E25/11-G25-((Z25+AA25)/11)</f>
        <v>0</v>
      </c>
    </row>
    <row r="26" spans="7:28" ht="12">
      <c r="G26" s="2">
        <f>E26/11</f>
        <v>0</v>
      </c>
      <c r="Z26" s="2">
        <f>E26-SUM(G26:Y26)</f>
        <v>0</v>
      </c>
      <c r="AA26" s="2">
        <f>J26+P26</f>
        <v>0</v>
      </c>
      <c r="AB26" s="2">
        <f>E26/11-G26-((Z26+AA26)/11)</f>
        <v>0</v>
      </c>
    </row>
    <row r="27" spans="26:28" ht="12">
      <c r="Z27" s="2">
        <f>E27-SUM(G27:Y27)</f>
        <v>0</v>
      </c>
      <c r="AA27" s="2">
        <f>J27+P27</f>
        <v>0</v>
      </c>
      <c r="AB27" s="2">
        <f>E27/11-G27-((Z27+AA27)/11)</f>
        <v>0</v>
      </c>
    </row>
    <row r="28" spans="26:28" ht="12">
      <c r="Z28" s="2">
        <f>E28-SUM(G28:Y28)</f>
        <v>0</v>
      </c>
      <c r="AA28" s="2">
        <f>J28+P28</f>
        <v>0</v>
      </c>
      <c r="AB28" s="2">
        <f>E28/11-G28-((Z28+AA28)/11)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8" ht="12.75">
      <c r="A1" s="3" t="s">
        <v>64</v>
      </c>
      <c r="B1" s="2"/>
      <c r="C1" s="2"/>
      <c r="D1" s="2"/>
      <c r="E1" s="2" t="s">
        <v>0</v>
      </c>
      <c r="F1" s="2">
        <f>(B4-C4)*0+C4-G4</f>
        <v>0</v>
      </c>
      <c r="G1" s="2" t="s">
        <v>1</v>
      </c>
      <c r="H1" s="2"/>
      <c r="I1" s="2"/>
      <c r="J1" s="2">
        <f>(E4-AA4-Z4)/11-G4</f>
        <v>0</v>
      </c>
      <c r="K1" s="4"/>
      <c r="L1" s="4"/>
      <c r="M1" s="4">
        <v>1</v>
      </c>
      <c r="N1" s="4">
        <v>1</v>
      </c>
      <c r="O1" s="2"/>
      <c r="P1" s="2" t="s">
        <v>2</v>
      </c>
      <c r="Q1" s="4"/>
      <c r="R1" s="4"/>
      <c r="S1" s="4"/>
      <c r="T1" s="2"/>
      <c r="U1" s="2"/>
      <c r="V1" s="2"/>
      <c r="W1" s="4"/>
      <c r="X1" s="2"/>
      <c r="Y1" s="4"/>
      <c r="Z1" s="2"/>
      <c r="AA1" s="2"/>
      <c r="AB1" s="1"/>
    </row>
    <row r="2" spans="1:28" ht="12.75">
      <c r="A2" s="3">
        <v>2020</v>
      </c>
      <c r="B2" s="5" t="s">
        <v>37</v>
      </c>
      <c r="C2" s="2">
        <f>(B4-C4)</f>
        <v>0</v>
      </c>
      <c r="D2" s="2" t="s">
        <v>3</v>
      </c>
      <c r="E2" s="2"/>
      <c r="F2" s="2"/>
      <c r="G2" s="2"/>
      <c r="H2" s="2">
        <f>E2-G2</f>
        <v>0</v>
      </c>
      <c r="I2" s="2">
        <f>E2-G2</f>
        <v>0</v>
      </c>
      <c r="J2" s="2">
        <f>E2-G2</f>
        <v>0</v>
      </c>
      <c r="K2" s="2">
        <f>E2-G2</f>
        <v>0</v>
      </c>
      <c r="L2" s="2">
        <f>E2-G2</f>
        <v>0</v>
      </c>
      <c r="M2" s="2">
        <f>E2-G2</f>
        <v>0</v>
      </c>
      <c r="N2" s="2">
        <f>E2-G2</f>
        <v>0</v>
      </c>
      <c r="O2" s="2">
        <f>E2*0.2-G2</f>
        <v>0</v>
      </c>
      <c r="P2" s="2">
        <f>E2-G2</f>
        <v>0</v>
      </c>
      <c r="Q2" s="2">
        <f>E2-G2</f>
        <v>0</v>
      </c>
      <c r="R2" s="2">
        <f>E2-G2</f>
        <v>0</v>
      </c>
      <c r="S2" s="2">
        <f>E2-G2</f>
        <v>0</v>
      </c>
      <c r="T2" s="2">
        <f>E2-G2</f>
        <v>0</v>
      </c>
      <c r="U2" s="2">
        <f>E2-G2</f>
        <v>0</v>
      </c>
      <c r="V2" s="2">
        <f>E2-G2</f>
        <v>0</v>
      </c>
      <c r="W2" s="2">
        <f>E2-G2</f>
        <v>0</v>
      </c>
      <c r="X2" s="2">
        <f>E2-G2</f>
        <v>0</v>
      </c>
      <c r="Y2" s="2">
        <f>E2-G2</f>
        <v>0</v>
      </c>
      <c r="Z2" s="2">
        <f>E2-SUM(G2:Y2)</f>
        <v>0</v>
      </c>
      <c r="AA2" s="2">
        <f>J2+P2+Y2</f>
        <v>0</v>
      </c>
      <c r="AB2" s="1"/>
    </row>
    <row r="3" spans="1:28" ht="12">
      <c r="A3" s="3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27</v>
      </c>
      <c r="Z3" s="2" t="s">
        <v>28</v>
      </c>
      <c r="AA3" s="2" t="s">
        <v>29</v>
      </c>
      <c r="AB3" s="3" t="s">
        <v>30</v>
      </c>
    </row>
    <row r="4" spans="1:28" ht="12">
      <c r="A4" s="3"/>
      <c r="B4" s="2">
        <f>SUM(B6:B91)</f>
        <v>0</v>
      </c>
      <c r="C4" s="2">
        <f>SUM(C6:C91)</f>
        <v>0</v>
      </c>
      <c r="D4" s="2">
        <f>SUM(G4:Z4)</f>
        <v>0</v>
      </c>
      <c r="E4" s="2">
        <f>SUM(E6:E96)</f>
        <v>0</v>
      </c>
      <c r="F4" s="2">
        <v>0</v>
      </c>
      <c r="G4" s="2">
        <f aca="true" t="shared" si="0" ref="G4:AB4">SUM(G6:G91)</f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</row>
    <row r="6" spans="1:28" ht="12">
      <c r="A6" t="s">
        <v>58</v>
      </c>
      <c r="B6" s="6">
        <f>'JUL-SEP'!B4</f>
        <v>0</v>
      </c>
      <c r="C6" s="6">
        <f>'JUL-SEP'!C4</f>
        <v>0</v>
      </c>
      <c r="D6" s="6">
        <f>'JUL-SEP'!D4</f>
        <v>0</v>
      </c>
      <c r="E6" s="6">
        <f>'JUL-SEP'!E4</f>
        <v>0</v>
      </c>
      <c r="F6" s="6">
        <f>'JUL-SEP'!F4</f>
        <v>0</v>
      </c>
      <c r="G6" s="6">
        <f>'JUL-SEP'!G4</f>
        <v>0</v>
      </c>
      <c r="H6" s="6">
        <f>'JUL-SEP'!H4</f>
        <v>0</v>
      </c>
      <c r="I6" s="6">
        <f>'JUL-SEP'!I4</f>
        <v>0</v>
      </c>
      <c r="J6" s="6">
        <f>'JUL-SEP'!J4</f>
        <v>0</v>
      </c>
      <c r="K6" s="6">
        <f>'JUL-SEP'!K4</f>
        <v>0</v>
      </c>
      <c r="L6" s="6">
        <f>'JUL-SEP'!L4</f>
        <v>0</v>
      </c>
      <c r="M6" s="6">
        <f>'JUL-SEP'!M4</f>
        <v>0</v>
      </c>
      <c r="N6" s="6">
        <f>'JUL-SEP'!N4</f>
        <v>0</v>
      </c>
      <c r="O6" s="6">
        <f>'JUL-SEP'!O4</f>
        <v>0</v>
      </c>
      <c r="P6" s="6">
        <f>'JUL-SEP'!P4</f>
        <v>0</v>
      </c>
      <c r="Q6" s="6">
        <f>'JUL-SEP'!Q4</f>
        <v>0</v>
      </c>
      <c r="R6" s="6">
        <f>'JUL-SEP'!R4</f>
        <v>0</v>
      </c>
      <c r="S6" s="6">
        <f>'JUL-SEP'!S4</f>
        <v>0</v>
      </c>
      <c r="T6" s="6">
        <f>'JUL-SEP'!T4</f>
        <v>0</v>
      </c>
      <c r="U6" s="6">
        <f>'JUL-SEP'!U4</f>
        <v>0</v>
      </c>
      <c r="V6" s="6">
        <f>'JUL-SEP'!V4</f>
        <v>0</v>
      </c>
      <c r="W6" s="6">
        <f>'JUL-SEP'!W4</f>
        <v>0</v>
      </c>
      <c r="X6" s="6">
        <f>'JUL-SEP'!X4</f>
        <v>0</v>
      </c>
      <c r="Y6" s="6">
        <f>'JUL-SEP'!Y4</f>
        <v>0</v>
      </c>
      <c r="Z6" s="6">
        <f>'JUL-SEP'!Z4</f>
        <v>0</v>
      </c>
      <c r="AA6" s="6">
        <f>'JUL-SEP'!AA4</f>
        <v>0</v>
      </c>
      <c r="AB6" s="6">
        <f>'JUL-SEP'!AB4</f>
        <v>0</v>
      </c>
    </row>
    <row r="7" spans="1:28" ht="12">
      <c r="A7" t="s">
        <v>59</v>
      </c>
      <c r="B7" s="6">
        <f>'OCT-DEC'!B4</f>
        <v>0</v>
      </c>
      <c r="C7" s="6">
        <f>'OCT-DEC'!C4</f>
        <v>0</v>
      </c>
      <c r="D7" s="6">
        <f>'OCT-DEC'!D4</f>
        <v>0</v>
      </c>
      <c r="E7" s="6">
        <f>'OCT-DEC'!E4</f>
        <v>0</v>
      </c>
      <c r="F7" s="6">
        <f>'OCT-DEC'!F4</f>
        <v>0</v>
      </c>
      <c r="G7" s="6">
        <f>'OCT-DEC'!G4</f>
        <v>0</v>
      </c>
      <c r="H7" s="6">
        <f>'OCT-DEC'!H4</f>
        <v>0</v>
      </c>
      <c r="I7" s="6">
        <f>'OCT-DEC'!I4</f>
        <v>0</v>
      </c>
      <c r="J7" s="6">
        <f>'OCT-DEC'!J4</f>
        <v>0</v>
      </c>
      <c r="K7" s="6">
        <f>'OCT-DEC'!K4</f>
        <v>0</v>
      </c>
      <c r="L7" s="6">
        <f>'OCT-DEC'!L4</f>
        <v>0</v>
      </c>
      <c r="M7" s="6">
        <f>'OCT-DEC'!M4</f>
        <v>0</v>
      </c>
      <c r="N7" s="6">
        <f>'OCT-DEC'!N4</f>
        <v>0</v>
      </c>
      <c r="O7" s="6">
        <f>'OCT-DEC'!O4</f>
        <v>0</v>
      </c>
      <c r="P7" s="6">
        <f>'OCT-DEC'!P4</f>
        <v>0</v>
      </c>
      <c r="Q7" s="6">
        <f>'OCT-DEC'!Q4</f>
        <v>0</v>
      </c>
      <c r="R7" s="6">
        <f>'OCT-DEC'!R4</f>
        <v>0</v>
      </c>
      <c r="S7" s="6">
        <f>'OCT-DEC'!S4</f>
        <v>0</v>
      </c>
      <c r="T7" s="6">
        <f>'OCT-DEC'!T4</f>
        <v>0</v>
      </c>
      <c r="U7" s="6">
        <f>'OCT-DEC'!U4</f>
        <v>0</v>
      </c>
      <c r="V7" s="6">
        <f>'OCT-DEC'!V4</f>
        <v>0</v>
      </c>
      <c r="W7" s="6">
        <f>'OCT-DEC'!W4</f>
        <v>0</v>
      </c>
      <c r="X7" s="6">
        <f>'OCT-DEC'!X4</f>
        <v>0</v>
      </c>
      <c r="Y7" s="6">
        <f>'OCT-DEC'!Y4</f>
        <v>0</v>
      </c>
      <c r="Z7" s="6">
        <f>'OCT-DEC'!Z4</f>
        <v>0</v>
      </c>
      <c r="AA7" s="6">
        <f>'OCT-DEC'!AA4</f>
        <v>0</v>
      </c>
      <c r="AB7" s="6">
        <f>'OCT-DEC'!AB4</f>
        <v>0</v>
      </c>
    </row>
    <row r="8" spans="1:28" ht="12">
      <c r="A8" t="s">
        <v>60</v>
      </c>
      <c r="B8" s="6">
        <f>'JAN-MAR'!B4</f>
        <v>0</v>
      </c>
      <c r="C8" s="6">
        <f>'JAN-MAR'!C4</f>
        <v>0</v>
      </c>
      <c r="D8" s="6">
        <f>'JAN-MAR'!D4</f>
        <v>0</v>
      </c>
      <c r="E8" s="6">
        <f>'JAN-MAR'!E4</f>
        <v>0</v>
      </c>
      <c r="F8" s="6">
        <f>'JAN-MAR'!F4</f>
        <v>0</v>
      </c>
      <c r="G8" s="6">
        <f>'JAN-MAR'!G4</f>
        <v>0</v>
      </c>
      <c r="H8" s="6">
        <f>'JAN-MAR'!H4</f>
        <v>0</v>
      </c>
      <c r="I8" s="6">
        <f>'JAN-MAR'!I4</f>
        <v>0</v>
      </c>
      <c r="J8" s="6">
        <f>'JAN-MAR'!J4</f>
        <v>0</v>
      </c>
      <c r="K8" s="6">
        <f>'JAN-MAR'!K4</f>
        <v>0</v>
      </c>
      <c r="L8" s="6">
        <f>'JAN-MAR'!L4</f>
        <v>0</v>
      </c>
      <c r="M8" s="6">
        <f>'JAN-MAR'!M4</f>
        <v>0</v>
      </c>
      <c r="N8" s="6">
        <f>'JAN-MAR'!N4</f>
        <v>0</v>
      </c>
      <c r="O8" s="6">
        <f>'JAN-MAR'!O4</f>
        <v>0</v>
      </c>
      <c r="P8" s="6">
        <f>'JAN-MAR'!P4</f>
        <v>0</v>
      </c>
      <c r="Q8" s="6">
        <f>'JAN-MAR'!Q4</f>
        <v>0</v>
      </c>
      <c r="R8" s="6">
        <f>'JAN-MAR'!R4</f>
        <v>0</v>
      </c>
      <c r="S8" s="6">
        <f>'JAN-MAR'!S4</f>
        <v>0</v>
      </c>
      <c r="T8" s="6">
        <f>'JAN-MAR'!T4</f>
        <v>0</v>
      </c>
      <c r="U8" s="6">
        <f>'JAN-MAR'!U4</f>
        <v>0</v>
      </c>
      <c r="V8" s="6">
        <f>'JAN-MAR'!V4</f>
        <v>0</v>
      </c>
      <c r="W8" s="6">
        <f>'JAN-MAR'!W4</f>
        <v>0</v>
      </c>
      <c r="X8" s="6">
        <f>'JAN-MAR'!X4</f>
        <v>0</v>
      </c>
      <c r="Y8" s="6">
        <f>'JAN-MAR'!Y4</f>
        <v>0</v>
      </c>
      <c r="Z8" s="6">
        <f>'JAN-MAR'!Z4</f>
        <v>0</v>
      </c>
      <c r="AA8" s="6">
        <f>'JAN-MAR'!AA4</f>
        <v>0</v>
      </c>
      <c r="AB8" s="6">
        <f>'JAN-MAR'!AB4</f>
        <v>0</v>
      </c>
    </row>
    <row r="9" spans="1:28" ht="12">
      <c r="A9" t="s">
        <v>61</v>
      </c>
      <c r="B9" s="6">
        <f>'APR-JUN'!B4</f>
        <v>0</v>
      </c>
      <c r="C9" s="6">
        <f>'APR-JUN'!C4</f>
        <v>0</v>
      </c>
      <c r="D9" s="6">
        <f>'APR-JUN'!D4</f>
        <v>0</v>
      </c>
      <c r="E9" s="6">
        <f>'APR-JUN'!E4</f>
        <v>0</v>
      </c>
      <c r="F9" s="6">
        <f>'APR-JUN'!F4</f>
        <v>0</v>
      </c>
      <c r="G9" s="6">
        <f>'APR-JUN'!G4</f>
        <v>0</v>
      </c>
      <c r="H9" s="6">
        <f>'APR-JUN'!H4</f>
        <v>0</v>
      </c>
      <c r="I9" s="6">
        <f>'APR-JUN'!I4</f>
        <v>0</v>
      </c>
      <c r="J9" s="6">
        <f>'APR-JUN'!J4</f>
        <v>0</v>
      </c>
      <c r="K9" s="6">
        <f>'APR-JUN'!K4</f>
        <v>0</v>
      </c>
      <c r="L9" s="6">
        <f>'APR-JUN'!L4</f>
        <v>0</v>
      </c>
      <c r="M9" s="6">
        <f>'APR-JUN'!M4</f>
        <v>0</v>
      </c>
      <c r="N9" s="6">
        <f>'APR-JUN'!N4</f>
        <v>0</v>
      </c>
      <c r="O9" s="6">
        <f>'APR-JUN'!O4</f>
        <v>0</v>
      </c>
      <c r="P9" s="6">
        <f>'APR-JUN'!P4</f>
        <v>0</v>
      </c>
      <c r="Q9" s="6">
        <f>'APR-JUN'!Q4</f>
        <v>0</v>
      </c>
      <c r="R9" s="6">
        <f>'APR-JUN'!R4</f>
        <v>0</v>
      </c>
      <c r="S9" s="6">
        <f>'APR-JUN'!S4</f>
        <v>0</v>
      </c>
      <c r="T9" s="6">
        <f>'APR-JUN'!T4</f>
        <v>0</v>
      </c>
      <c r="U9" s="6">
        <f>'APR-JUN'!U4</f>
        <v>0</v>
      </c>
      <c r="V9" s="6">
        <f>'APR-JUN'!V4</f>
        <v>0</v>
      </c>
      <c r="W9" s="6">
        <f>'APR-JUN'!W4</f>
        <v>0</v>
      </c>
      <c r="X9" s="6">
        <f>'APR-JUN'!X4</f>
        <v>0</v>
      </c>
      <c r="Y9" s="6">
        <f>'APR-JUN'!Y4</f>
        <v>0</v>
      </c>
      <c r="Z9" s="6">
        <f>'APR-JUN'!Z4</f>
        <v>0</v>
      </c>
      <c r="AA9" s="6">
        <f>'APR-JUN'!AA4</f>
        <v>0</v>
      </c>
      <c r="AB9" s="6">
        <f>'APR-JUN'!AB4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David</cp:lastModifiedBy>
  <cp:lastPrinted>2018-05-07T02:11:23Z</cp:lastPrinted>
  <dcterms:created xsi:type="dcterms:W3CDTF">2009-01-13T01:35:12Z</dcterms:created>
  <dcterms:modified xsi:type="dcterms:W3CDTF">2019-06-25T05:36:05Z</dcterms:modified>
  <cp:category/>
  <cp:version/>
  <cp:contentType/>
  <cp:contentStatus/>
</cp:coreProperties>
</file>